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<sst xmlns="http://schemas.openxmlformats.org/spreadsheetml/2006/main" count="57" uniqueCount="57">
  <si>
    <t xml:space="preserve">   （ 今 浦 ）</t>
  </si>
  <si>
    <t>計</t>
  </si>
  <si>
    <t>男</t>
  </si>
  <si>
    <t>女</t>
  </si>
  <si>
    <t>鳥  羽  地  区</t>
  </si>
  <si>
    <t>鳥羽一丁目</t>
  </si>
  <si>
    <t>鳥羽二丁目</t>
  </si>
  <si>
    <t>鳥羽三丁目</t>
  </si>
  <si>
    <t>鳥羽四丁目</t>
  </si>
  <si>
    <t>鳥羽五丁目</t>
  </si>
  <si>
    <t>小浜町</t>
  </si>
  <si>
    <t>堅神町</t>
  </si>
  <si>
    <t>池上町</t>
  </si>
  <si>
    <t>屋内町</t>
  </si>
  <si>
    <t>鳥羽地区計</t>
  </si>
  <si>
    <t>加  茂  地  区</t>
  </si>
  <si>
    <t>安楽島町</t>
  </si>
  <si>
    <t>高丘町</t>
  </si>
  <si>
    <t>大明東町</t>
  </si>
  <si>
    <t>大明西町</t>
  </si>
  <si>
    <t>幸丘</t>
  </si>
  <si>
    <t>船津町</t>
  </si>
  <si>
    <t>若杉町</t>
  </si>
  <si>
    <t>岩倉町</t>
  </si>
  <si>
    <t>河内町</t>
  </si>
  <si>
    <t>松尾町</t>
  </si>
  <si>
    <t>白木町</t>
  </si>
  <si>
    <t>加茂地区計</t>
  </si>
  <si>
    <t>長岡地区</t>
  </si>
  <si>
    <t>相差町</t>
  </si>
  <si>
    <t>国崎町</t>
  </si>
  <si>
    <t>畔蛸町</t>
  </si>
  <si>
    <t>千賀町</t>
  </si>
  <si>
    <t>堅子町</t>
  </si>
  <si>
    <t>長岡地区計</t>
  </si>
  <si>
    <t>鏡浦地区</t>
  </si>
  <si>
    <t>石鏡町</t>
  </si>
  <si>
    <t>浦村町</t>
  </si>
  <si>
    <t xml:space="preserve">   （ 本 浦 ）</t>
  </si>
  <si>
    <t>鏡浦地区計</t>
  </si>
  <si>
    <t>離 島 地 区</t>
  </si>
  <si>
    <t>桃取町</t>
  </si>
  <si>
    <t>答志町</t>
  </si>
  <si>
    <t xml:space="preserve">    （ 答 志 ）</t>
  </si>
  <si>
    <t xml:space="preserve">    （ 和 具 ）</t>
  </si>
  <si>
    <t>菅島町</t>
  </si>
  <si>
    <t>神島町</t>
  </si>
  <si>
    <t>坂手町</t>
  </si>
  <si>
    <t>離島地区計</t>
  </si>
  <si>
    <t>世帯数</t>
  </si>
  <si>
    <t>総   合   計</t>
  </si>
  <si>
    <t>高齢化率</t>
  </si>
  <si>
    <t>人　　口</t>
  </si>
  <si>
    <t>高齢者数  　（65歳以上）</t>
  </si>
  <si>
    <t>鳥羽市地区別人口･高齢者数 （平成13年3月末日現在）</t>
  </si>
  <si>
    <t>※外国人登録は含みません</t>
  </si>
  <si>
    <t>※鳥羽町は鳥羽2丁目に含みます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</si>
</sst>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#,##0_ ;[Red]\-#,##0\ "/>
    <numFmt numFmtId="178" formatCode="0.0%"/>
  </numFmts>
  <fonts count="5">
    <font>
      <sz val="12"/>
      <name val="ＭＳ 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1" xfId="0" applyFont="1" applyBorder="1" applyAlignment="1">
      <alignment horizontal="distributed" vertical="distributed"/>
    </xf>
    <xf numFmtId="0" fontId="2" fillId="0" borderId="1" xfId="0" applyFont="1" applyFill="1" applyBorder="1" applyAlignment="1">
      <alignment horizontal="distributed" vertical="distributed"/>
    </xf>
    <xf numFmtId="38" fontId="2" fillId="0" borderId="1" xfId="16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distributed" vertical="center"/>
    </xf>
    <xf numFmtId="38" fontId="2" fillId="0" borderId="1" xfId="16" applyNumberFormat="1" applyFont="1" applyFill="1" applyBorder="1" applyAlignment="1">
      <alignment horizontal="right" vertical="center"/>
    </xf>
    <xf numFmtId="38" fontId="2" fillId="0" borderId="1" xfId="16" applyFont="1" applyFill="1" applyBorder="1" applyAlignment="1">
      <alignment horizontal="right" vertical="center" wrapText="1"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38" fontId="4" fillId="0" borderId="1" xfId="16" applyFont="1" applyFill="1" applyBorder="1" applyAlignment="1">
      <alignment horizontal="right" vertical="center"/>
    </xf>
    <xf numFmtId="178" fontId="4" fillId="0" borderId="1" xfId="15" applyNumberFormat="1" applyFont="1" applyBorder="1" applyAlignment="1">
      <alignment horizontal="right" vertical="center"/>
    </xf>
    <xf numFmtId="38" fontId="2" fillId="0" borderId="1" xfId="16" applyFont="1" applyBorder="1" applyAlignment="1">
      <alignment horizontal="right" vertical="center"/>
    </xf>
    <xf numFmtId="178" fontId="2" fillId="0" borderId="1" xfId="15" applyNumberFormat="1" applyFont="1" applyBorder="1" applyAlignment="1">
      <alignment horizontal="right" vertical="center"/>
    </xf>
    <xf numFmtId="0" fontId="4" fillId="0" borderId="1" xfId="0" applyFont="1" applyFill="1" applyBorder="1" applyAlignment="1">
      <alignment horizontal="distributed" vertical="distributed"/>
    </xf>
    <xf numFmtId="0" fontId="4" fillId="0" borderId="1" xfId="0" applyFont="1" applyFill="1" applyBorder="1" applyAlignment="1">
      <alignment horizontal="distributed" vertical="center"/>
    </xf>
    <xf numFmtId="0" fontId="2" fillId="0" borderId="0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 vertical="top"/>
    </xf>
    <xf numFmtId="0" fontId="4" fillId="0" borderId="0" xfId="0" applyFont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255"/>
    </xf>
    <xf numFmtId="0" fontId="2" fillId="0" borderId="1" xfId="0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showGridLines="0" tabSelected="1" workbookViewId="0" topLeftCell="A1">
      <selection activeCell="A1" sqref="A1:H1"/>
    </sheetView>
  </sheetViews>
  <sheetFormatPr defaultColWidth="8.796875" defaultRowHeight="15"/>
  <cols>
    <col min="1" max="1" width="4.5" style="8" customWidth="1"/>
    <col min="2" max="2" width="15.19921875" style="8" customWidth="1"/>
    <col min="3" max="6" width="9.8984375" style="8" customWidth="1"/>
    <col min="7" max="7" width="12.69921875" style="8" customWidth="1"/>
    <col min="8" max="8" width="10.69921875" style="8" customWidth="1"/>
    <col min="9" max="16384" width="9" style="8" customWidth="1"/>
  </cols>
  <sheetData>
    <row r="1" spans="1:8" ht="23.25" customHeight="1">
      <c r="A1" s="21" t="s">
        <v>54</v>
      </c>
      <c r="B1" s="21"/>
      <c r="C1" s="21"/>
      <c r="D1" s="21"/>
      <c r="E1" s="21"/>
      <c r="F1" s="21"/>
      <c r="G1" s="21"/>
      <c r="H1" s="21"/>
    </row>
    <row r="2" spans="1:8" ht="16.5" customHeight="1">
      <c r="A2" s="26"/>
      <c r="B2" s="26"/>
      <c r="C2" s="26" t="s">
        <v>49</v>
      </c>
      <c r="D2" s="26" t="s">
        <v>52</v>
      </c>
      <c r="E2" s="26"/>
      <c r="F2" s="26"/>
      <c r="G2" s="22" t="s">
        <v>53</v>
      </c>
      <c r="H2" s="22" t="s">
        <v>51</v>
      </c>
    </row>
    <row r="3" spans="1:8" ht="16.5" customHeight="1">
      <c r="A3" s="28"/>
      <c r="B3" s="28"/>
      <c r="C3" s="26"/>
      <c r="D3" s="9" t="s">
        <v>1</v>
      </c>
      <c r="E3" s="9" t="s">
        <v>2</v>
      </c>
      <c r="F3" s="9" t="s">
        <v>3</v>
      </c>
      <c r="G3" s="23"/>
      <c r="H3" s="23"/>
    </row>
    <row r="4" spans="1:8" ht="16.5" customHeight="1">
      <c r="A4" s="24" t="s">
        <v>50</v>
      </c>
      <c r="B4" s="25"/>
      <c r="C4" s="10">
        <v>8366</v>
      </c>
      <c r="D4" s="10">
        <v>25395</v>
      </c>
      <c r="E4" s="10">
        <v>12148</v>
      </c>
      <c r="F4" s="10">
        <v>13247</v>
      </c>
      <c r="G4" s="10">
        <f>SUM(G14+G26+G32+G37+G45)</f>
        <v>5744</v>
      </c>
      <c r="H4" s="11">
        <f>G4/D4</f>
        <v>0.22618625713723173</v>
      </c>
    </row>
    <row r="5" spans="1:8" ht="16.5" customHeight="1">
      <c r="A5" s="27" t="s">
        <v>4</v>
      </c>
      <c r="B5" s="1" t="s">
        <v>5</v>
      </c>
      <c r="C5" s="3">
        <v>244</v>
      </c>
      <c r="D5" s="6">
        <v>562</v>
      </c>
      <c r="E5" s="3">
        <v>269</v>
      </c>
      <c r="F5" s="3">
        <v>293</v>
      </c>
      <c r="G5" s="12">
        <v>120</v>
      </c>
      <c r="H5" s="13">
        <f>G5/D5</f>
        <v>0.21352313167259787</v>
      </c>
    </row>
    <row r="6" spans="1:8" ht="16.5" customHeight="1">
      <c r="A6" s="27"/>
      <c r="B6" s="1" t="s">
        <v>6</v>
      </c>
      <c r="C6" s="3">
        <v>291</v>
      </c>
      <c r="D6" s="6">
        <v>617</v>
      </c>
      <c r="E6" s="3">
        <v>282</v>
      </c>
      <c r="F6" s="3">
        <v>336</v>
      </c>
      <c r="G6" s="12">
        <v>184</v>
      </c>
      <c r="H6" s="13">
        <f>G6/D6</f>
        <v>0.29821717990275526</v>
      </c>
    </row>
    <row r="7" spans="1:8" ht="16.5" customHeight="1">
      <c r="A7" s="27"/>
      <c r="B7" s="1" t="s">
        <v>7</v>
      </c>
      <c r="C7" s="7">
        <v>289</v>
      </c>
      <c r="D7" s="6">
        <v>740</v>
      </c>
      <c r="E7" s="3">
        <v>336</v>
      </c>
      <c r="F7" s="3">
        <v>404</v>
      </c>
      <c r="G7" s="12">
        <v>214</v>
      </c>
      <c r="H7" s="13">
        <f>G7/D7</f>
        <v>0.2891891891891892</v>
      </c>
    </row>
    <row r="8" spans="1:8" ht="16.5" customHeight="1">
      <c r="A8" s="27"/>
      <c r="B8" s="1" t="s">
        <v>8</v>
      </c>
      <c r="C8" s="3">
        <v>234</v>
      </c>
      <c r="D8" s="6">
        <v>578</v>
      </c>
      <c r="E8" s="3">
        <v>256</v>
      </c>
      <c r="F8" s="3">
        <v>322</v>
      </c>
      <c r="G8" s="12">
        <v>169</v>
      </c>
      <c r="H8" s="13">
        <f aca="true" t="shared" si="0" ref="H8:H45">G8/D8</f>
        <v>0.29238754325259514</v>
      </c>
    </row>
    <row r="9" spans="1:8" ht="16.5" customHeight="1">
      <c r="A9" s="27"/>
      <c r="B9" s="1" t="s">
        <v>9</v>
      </c>
      <c r="C9" s="3">
        <v>146</v>
      </c>
      <c r="D9" s="6">
        <v>374</v>
      </c>
      <c r="E9" s="3">
        <v>199</v>
      </c>
      <c r="F9" s="3">
        <v>175</v>
      </c>
      <c r="G9" s="12">
        <v>69</v>
      </c>
      <c r="H9" s="13">
        <f t="shared" si="0"/>
        <v>0.18449197860962566</v>
      </c>
    </row>
    <row r="10" spans="1:8" ht="16.5" customHeight="1">
      <c r="A10" s="27"/>
      <c r="B10" s="1" t="s">
        <v>10</v>
      </c>
      <c r="C10" s="3">
        <v>376</v>
      </c>
      <c r="D10" s="6">
        <v>941</v>
      </c>
      <c r="E10" s="3">
        <v>430</v>
      </c>
      <c r="F10" s="3">
        <v>511</v>
      </c>
      <c r="G10" s="12">
        <v>283</v>
      </c>
      <c r="H10" s="13">
        <f t="shared" si="0"/>
        <v>0.3007438894792774</v>
      </c>
    </row>
    <row r="11" spans="1:8" ht="16.5" customHeight="1">
      <c r="A11" s="27"/>
      <c r="B11" s="1" t="s">
        <v>11</v>
      </c>
      <c r="C11" s="3">
        <v>176</v>
      </c>
      <c r="D11" s="6">
        <v>531</v>
      </c>
      <c r="E11" s="3">
        <v>246</v>
      </c>
      <c r="F11" s="3">
        <v>285</v>
      </c>
      <c r="G11" s="12">
        <v>130</v>
      </c>
      <c r="H11" s="13">
        <f t="shared" si="0"/>
        <v>0.2448210922787194</v>
      </c>
    </row>
    <row r="12" spans="1:8" ht="16.5" customHeight="1">
      <c r="A12" s="27"/>
      <c r="B12" s="1" t="s">
        <v>12</v>
      </c>
      <c r="C12" s="3">
        <v>601</v>
      </c>
      <c r="D12" s="6">
        <v>1414</v>
      </c>
      <c r="E12" s="3">
        <v>706</v>
      </c>
      <c r="F12" s="3">
        <v>708</v>
      </c>
      <c r="G12" s="12">
        <v>293</v>
      </c>
      <c r="H12" s="13">
        <f t="shared" si="0"/>
        <v>0.2072135785007072</v>
      </c>
    </row>
    <row r="13" spans="1:8" ht="16.5" customHeight="1">
      <c r="A13" s="27"/>
      <c r="B13" s="1" t="s">
        <v>13</v>
      </c>
      <c r="C13" s="3">
        <v>145</v>
      </c>
      <c r="D13" s="6">
        <v>407</v>
      </c>
      <c r="E13" s="3">
        <v>182</v>
      </c>
      <c r="F13" s="3">
        <v>225</v>
      </c>
      <c r="G13" s="12">
        <v>66</v>
      </c>
      <c r="H13" s="13">
        <f t="shared" si="0"/>
        <v>0.16216216216216217</v>
      </c>
    </row>
    <row r="14" spans="1:8" ht="16.5" customHeight="1">
      <c r="A14" s="27"/>
      <c r="B14" s="14" t="s">
        <v>14</v>
      </c>
      <c r="C14" s="10">
        <v>2502</v>
      </c>
      <c r="D14" s="10">
        <v>6165</v>
      </c>
      <c r="E14" s="10">
        <v>2906</v>
      </c>
      <c r="F14" s="10">
        <v>3259</v>
      </c>
      <c r="G14" s="10">
        <f>SUM(G5:G13)</f>
        <v>1528</v>
      </c>
      <c r="H14" s="11">
        <f t="shared" si="0"/>
        <v>0.2478507704785077</v>
      </c>
    </row>
    <row r="15" spans="1:8" ht="16.5" customHeight="1">
      <c r="A15" s="27" t="s">
        <v>15</v>
      </c>
      <c r="B15" s="1" t="s">
        <v>16</v>
      </c>
      <c r="C15" s="3">
        <v>1008</v>
      </c>
      <c r="D15" s="3">
        <v>2935</v>
      </c>
      <c r="E15" s="3">
        <v>1417</v>
      </c>
      <c r="F15" s="3">
        <v>1518</v>
      </c>
      <c r="G15" s="12">
        <v>387</v>
      </c>
      <c r="H15" s="13">
        <f t="shared" si="0"/>
        <v>0.13185689948892676</v>
      </c>
    </row>
    <row r="16" spans="1:8" ht="16.5" customHeight="1">
      <c r="A16" s="27"/>
      <c r="B16" s="1" t="s">
        <v>17</v>
      </c>
      <c r="C16" s="3">
        <v>230</v>
      </c>
      <c r="D16" s="3">
        <v>691</v>
      </c>
      <c r="E16" s="3">
        <v>328</v>
      </c>
      <c r="F16" s="3">
        <v>363</v>
      </c>
      <c r="G16" s="12">
        <v>79</v>
      </c>
      <c r="H16" s="13">
        <f t="shared" si="0"/>
        <v>0.11432706222865413</v>
      </c>
    </row>
    <row r="17" spans="1:8" ht="16.5" customHeight="1">
      <c r="A17" s="27"/>
      <c r="B17" s="1" t="s">
        <v>18</v>
      </c>
      <c r="C17" s="3">
        <v>306</v>
      </c>
      <c r="D17" s="3">
        <v>911</v>
      </c>
      <c r="E17" s="3">
        <v>444</v>
      </c>
      <c r="F17" s="3">
        <v>467</v>
      </c>
      <c r="G17" s="12">
        <v>49</v>
      </c>
      <c r="H17" s="13">
        <f t="shared" si="0"/>
        <v>0.05378704720087816</v>
      </c>
    </row>
    <row r="18" spans="1:8" ht="16.5" customHeight="1">
      <c r="A18" s="27"/>
      <c r="B18" s="1" t="s">
        <v>19</v>
      </c>
      <c r="C18" s="3">
        <v>241</v>
      </c>
      <c r="D18" s="3">
        <v>652</v>
      </c>
      <c r="E18" s="3">
        <v>315</v>
      </c>
      <c r="F18" s="3">
        <v>337</v>
      </c>
      <c r="G18" s="12">
        <v>93</v>
      </c>
      <c r="H18" s="13">
        <f t="shared" si="0"/>
        <v>0.14263803680981596</v>
      </c>
    </row>
    <row r="19" spans="1:8" ht="16.5" customHeight="1">
      <c r="A19" s="27"/>
      <c r="B19" s="1" t="s">
        <v>20</v>
      </c>
      <c r="C19" s="3">
        <v>137</v>
      </c>
      <c r="D19" s="3">
        <v>336</v>
      </c>
      <c r="E19" s="3">
        <v>156</v>
      </c>
      <c r="F19" s="3">
        <v>180</v>
      </c>
      <c r="G19" s="12">
        <v>73</v>
      </c>
      <c r="H19" s="13">
        <f t="shared" si="0"/>
        <v>0.21726190476190477</v>
      </c>
    </row>
    <row r="20" spans="1:8" ht="16.5" customHeight="1">
      <c r="A20" s="27"/>
      <c r="B20" s="1" t="s">
        <v>21</v>
      </c>
      <c r="C20" s="3">
        <v>289</v>
      </c>
      <c r="D20" s="3">
        <v>825</v>
      </c>
      <c r="E20" s="3">
        <v>408</v>
      </c>
      <c r="F20" s="3">
        <v>417</v>
      </c>
      <c r="G20" s="12">
        <v>158</v>
      </c>
      <c r="H20" s="13">
        <f t="shared" si="0"/>
        <v>0.19151515151515153</v>
      </c>
    </row>
    <row r="21" spans="1:8" ht="16.5" customHeight="1">
      <c r="A21" s="27"/>
      <c r="B21" s="1" t="s">
        <v>22</v>
      </c>
      <c r="C21" s="3">
        <v>128</v>
      </c>
      <c r="D21" s="3">
        <v>301</v>
      </c>
      <c r="E21" s="3">
        <v>133</v>
      </c>
      <c r="F21" s="3">
        <v>168</v>
      </c>
      <c r="G21" s="12">
        <v>66</v>
      </c>
      <c r="H21" s="13">
        <f t="shared" si="0"/>
        <v>0.21926910299003322</v>
      </c>
    </row>
    <row r="22" spans="1:8" ht="16.5" customHeight="1">
      <c r="A22" s="27"/>
      <c r="B22" s="1" t="s">
        <v>23</v>
      </c>
      <c r="C22" s="3">
        <v>310</v>
      </c>
      <c r="D22" s="3">
        <v>899</v>
      </c>
      <c r="E22" s="3">
        <v>420</v>
      </c>
      <c r="F22" s="3">
        <v>479</v>
      </c>
      <c r="G22" s="12">
        <v>206</v>
      </c>
      <c r="H22" s="13">
        <f t="shared" si="0"/>
        <v>0.22914349276974416</v>
      </c>
    </row>
    <row r="23" spans="1:8" ht="16.5" customHeight="1">
      <c r="A23" s="27"/>
      <c r="B23" s="1" t="s">
        <v>24</v>
      </c>
      <c r="C23" s="3">
        <v>154</v>
      </c>
      <c r="D23" s="3">
        <v>492</v>
      </c>
      <c r="E23" s="3">
        <v>232</v>
      </c>
      <c r="F23" s="3">
        <v>260</v>
      </c>
      <c r="G23" s="12">
        <v>151</v>
      </c>
      <c r="H23" s="13">
        <f t="shared" si="0"/>
        <v>0.30691056910569103</v>
      </c>
    </row>
    <row r="24" spans="1:8" ht="16.5" customHeight="1">
      <c r="A24" s="27"/>
      <c r="B24" s="1" t="s">
        <v>25</v>
      </c>
      <c r="C24" s="3">
        <v>265</v>
      </c>
      <c r="D24" s="3">
        <v>911</v>
      </c>
      <c r="E24" s="3">
        <v>426</v>
      </c>
      <c r="F24" s="3">
        <v>485</v>
      </c>
      <c r="G24" s="12">
        <v>204</v>
      </c>
      <c r="H24" s="13">
        <f t="shared" si="0"/>
        <v>0.2239297475301866</v>
      </c>
    </row>
    <row r="25" spans="1:8" ht="16.5" customHeight="1">
      <c r="A25" s="27"/>
      <c r="B25" s="1" t="s">
        <v>26</v>
      </c>
      <c r="C25" s="3">
        <v>66</v>
      </c>
      <c r="D25" s="3">
        <v>219</v>
      </c>
      <c r="E25" s="3">
        <v>108</v>
      </c>
      <c r="F25" s="3">
        <v>111</v>
      </c>
      <c r="G25" s="12">
        <v>48</v>
      </c>
      <c r="H25" s="13">
        <f t="shared" si="0"/>
        <v>0.2191780821917808</v>
      </c>
    </row>
    <row r="26" spans="1:8" ht="16.5" customHeight="1">
      <c r="A26" s="27"/>
      <c r="B26" s="14" t="s">
        <v>27</v>
      </c>
      <c r="C26" s="10">
        <v>3134</v>
      </c>
      <c r="D26" s="10">
        <v>9172</v>
      </c>
      <c r="E26" s="10">
        <v>4387</v>
      </c>
      <c r="F26" s="10">
        <v>4785</v>
      </c>
      <c r="G26" s="10">
        <f>SUM(G15:G25)</f>
        <v>1514</v>
      </c>
      <c r="H26" s="11">
        <f t="shared" si="0"/>
        <v>0.16506759703445267</v>
      </c>
    </row>
    <row r="27" spans="1:8" ht="16.5" customHeight="1">
      <c r="A27" s="27" t="s">
        <v>28</v>
      </c>
      <c r="B27" s="1" t="s">
        <v>29</v>
      </c>
      <c r="C27" s="3">
        <v>417</v>
      </c>
      <c r="D27" s="3">
        <v>1739</v>
      </c>
      <c r="E27" s="3">
        <v>855</v>
      </c>
      <c r="F27" s="3">
        <v>884</v>
      </c>
      <c r="G27" s="12">
        <v>390</v>
      </c>
      <c r="H27" s="13">
        <f t="shared" si="0"/>
        <v>0.22426682001150086</v>
      </c>
    </row>
    <row r="28" spans="1:8" ht="16.5" customHeight="1">
      <c r="A28" s="27"/>
      <c r="B28" s="1" t="s">
        <v>30</v>
      </c>
      <c r="C28" s="3">
        <v>129</v>
      </c>
      <c r="D28" s="3">
        <v>513</v>
      </c>
      <c r="E28" s="3">
        <v>240</v>
      </c>
      <c r="F28" s="3">
        <v>273</v>
      </c>
      <c r="G28" s="12">
        <v>117</v>
      </c>
      <c r="H28" s="13">
        <f t="shared" si="0"/>
        <v>0.22807017543859648</v>
      </c>
    </row>
    <row r="29" spans="1:8" ht="16.5" customHeight="1">
      <c r="A29" s="27"/>
      <c r="B29" s="1" t="s">
        <v>31</v>
      </c>
      <c r="C29" s="3">
        <v>80</v>
      </c>
      <c r="D29" s="3">
        <v>329</v>
      </c>
      <c r="E29" s="3">
        <v>164</v>
      </c>
      <c r="F29" s="3">
        <v>165</v>
      </c>
      <c r="G29" s="12">
        <v>84</v>
      </c>
      <c r="H29" s="13">
        <f t="shared" si="0"/>
        <v>0.2553191489361702</v>
      </c>
    </row>
    <row r="30" spans="1:8" ht="16.5" customHeight="1">
      <c r="A30" s="27"/>
      <c r="B30" s="1" t="s">
        <v>32</v>
      </c>
      <c r="C30" s="3">
        <v>32</v>
      </c>
      <c r="D30" s="3">
        <v>113</v>
      </c>
      <c r="E30" s="3">
        <v>55</v>
      </c>
      <c r="F30" s="3">
        <v>58</v>
      </c>
      <c r="G30" s="12">
        <v>40</v>
      </c>
      <c r="H30" s="13">
        <f t="shared" si="0"/>
        <v>0.35398230088495575</v>
      </c>
    </row>
    <row r="31" spans="1:8" ht="16.5" customHeight="1">
      <c r="A31" s="27"/>
      <c r="B31" s="1" t="s">
        <v>33</v>
      </c>
      <c r="C31" s="3">
        <v>30</v>
      </c>
      <c r="D31" s="3">
        <v>79</v>
      </c>
      <c r="E31" s="3">
        <v>35</v>
      </c>
      <c r="F31" s="3">
        <v>44</v>
      </c>
      <c r="G31" s="12">
        <v>27</v>
      </c>
      <c r="H31" s="13">
        <f t="shared" si="0"/>
        <v>0.34177215189873417</v>
      </c>
    </row>
    <row r="32" spans="1:8" ht="16.5" customHeight="1">
      <c r="A32" s="27"/>
      <c r="B32" s="14" t="s">
        <v>34</v>
      </c>
      <c r="C32" s="10">
        <v>688</v>
      </c>
      <c r="D32" s="10">
        <v>2773</v>
      </c>
      <c r="E32" s="10">
        <v>1349</v>
      </c>
      <c r="F32" s="10">
        <v>1424</v>
      </c>
      <c r="G32" s="10">
        <f>SUM(G27:G31)</f>
        <v>658</v>
      </c>
      <c r="H32" s="11">
        <f t="shared" si="0"/>
        <v>0.23728813559322035</v>
      </c>
    </row>
    <row r="33" spans="1:8" ht="16.5" customHeight="1">
      <c r="A33" s="27" t="s">
        <v>35</v>
      </c>
      <c r="B33" s="1" t="s">
        <v>36</v>
      </c>
      <c r="C33" s="3">
        <v>240</v>
      </c>
      <c r="D33" s="3">
        <v>813</v>
      </c>
      <c r="E33" s="3">
        <v>398</v>
      </c>
      <c r="F33" s="3">
        <v>415</v>
      </c>
      <c r="G33" s="12">
        <v>221</v>
      </c>
      <c r="H33" s="13">
        <f t="shared" si="0"/>
        <v>0.27183271832718325</v>
      </c>
    </row>
    <row r="34" spans="1:8" ht="16.5" customHeight="1">
      <c r="A34" s="27"/>
      <c r="B34" s="2" t="s">
        <v>37</v>
      </c>
      <c r="C34" s="3">
        <v>303</v>
      </c>
      <c r="D34" s="3">
        <v>1145</v>
      </c>
      <c r="E34" s="3">
        <v>557</v>
      </c>
      <c r="F34" s="3">
        <v>588</v>
      </c>
      <c r="G34" s="3">
        <f>SUM(G35:G36)</f>
        <v>267</v>
      </c>
      <c r="H34" s="13">
        <f t="shared" si="0"/>
        <v>0.2331877729257642</v>
      </c>
    </row>
    <row r="35" spans="1:8" ht="16.5" customHeight="1">
      <c r="A35" s="27"/>
      <c r="B35" s="4" t="s">
        <v>0</v>
      </c>
      <c r="C35" s="3">
        <v>107</v>
      </c>
      <c r="D35" s="3">
        <v>442</v>
      </c>
      <c r="E35" s="3">
        <v>214</v>
      </c>
      <c r="F35" s="3">
        <v>228</v>
      </c>
      <c r="G35" s="12">
        <v>108</v>
      </c>
      <c r="H35" s="13">
        <f t="shared" si="0"/>
        <v>0.24434389140271492</v>
      </c>
    </row>
    <row r="36" spans="1:8" ht="16.5" customHeight="1">
      <c r="A36" s="27"/>
      <c r="B36" s="4" t="s">
        <v>38</v>
      </c>
      <c r="C36" s="3">
        <v>196</v>
      </c>
      <c r="D36" s="3">
        <v>703</v>
      </c>
      <c r="E36" s="3">
        <v>343</v>
      </c>
      <c r="F36" s="3">
        <v>360</v>
      </c>
      <c r="G36" s="12">
        <v>159</v>
      </c>
      <c r="H36" s="13">
        <f t="shared" si="0"/>
        <v>0.22617354196301565</v>
      </c>
    </row>
    <row r="37" spans="1:8" ht="16.5" customHeight="1">
      <c r="A37" s="27"/>
      <c r="B37" s="15" t="s">
        <v>39</v>
      </c>
      <c r="C37" s="10">
        <v>543</v>
      </c>
      <c r="D37" s="10">
        <v>1958</v>
      </c>
      <c r="E37" s="10">
        <v>955</v>
      </c>
      <c r="F37" s="10">
        <v>1003</v>
      </c>
      <c r="G37" s="10">
        <f>SUM(G33+G34)</f>
        <v>488</v>
      </c>
      <c r="H37" s="11">
        <f t="shared" si="0"/>
        <v>0.24923391215526047</v>
      </c>
    </row>
    <row r="38" spans="1:8" ht="16.5" customHeight="1">
      <c r="A38" s="27" t="s">
        <v>40</v>
      </c>
      <c r="B38" s="5" t="s">
        <v>41</v>
      </c>
      <c r="C38" s="3">
        <v>263</v>
      </c>
      <c r="D38" s="3">
        <v>1011</v>
      </c>
      <c r="E38" s="3">
        <v>498</v>
      </c>
      <c r="F38" s="3">
        <v>513</v>
      </c>
      <c r="G38" s="12">
        <v>296</v>
      </c>
      <c r="H38" s="13">
        <f t="shared" si="0"/>
        <v>0.29277942631058357</v>
      </c>
    </row>
    <row r="39" spans="1:8" ht="16.5" customHeight="1">
      <c r="A39" s="27"/>
      <c r="B39" s="5" t="s">
        <v>42</v>
      </c>
      <c r="C39" s="3">
        <v>507</v>
      </c>
      <c r="D39" s="3">
        <v>2155</v>
      </c>
      <c r="E39" s="3">
        <v>1026</v>
      </c>
      <c r="F39" s="3">
        <v>1129</v>
      </c>
      <c r="G39" s="3">
        <f>SUM(G40:G41)</f>
        <v>553</v>
      </c>
      <c r="H39" s="13">
        <f t="shared" si="0"/>
        <v>0.2566125290023202</v>
      </c>
    </row>
    <row r="40" spans="1:8" ht="16.5" customHeight="1">
      <c r="A40" s="27"/>
      <c r="B40" s="4" t="s">
        <v>43</v>
      </c>
      <c r="C40" s="3">
        <v>344</v>
      </c>
      <c r="D40" s="3">
        <v>1546</v>
      </c>
      <c r="E40" s="3">
        <v>726</v>
      </c>
      <c r="F40" s="3">
        <v>820</v>
      </c>
      <c r="G40" s="12">
        <v>383</v>
      </c>
      <c r="H40" s="13">
        <f t="shared" si="0"/>
        <v>0.24773609314359638</v>
      </c>
    </row>
    <row r="41" spans="1:8" ht="16.5" customHeight="1">
      <c r="A41" s="27"/>
      <c r="B41" s="4" t="s">
        <v>44</v>
      </c>
      <c r="C41" s="3">
        <v>163</v>
      </c>
      <c r="D41" s="3">
        <v>609</v>
      </c>
      <c r="E41" s="3">
        <v>300</v>
      </c>
      <c r="F41" s="3">
        <v>309</v>
      </c>
      <c r="G41" s="12">
        <v>170</v>
      </c>
      <c r="H41" s="13">
        <f t="shared" si="0"/>
        <v>0.2791461412151067</v>
      </c>
    </row>
    <row r="42" spans="1:8" ht="16.5" customHeight="1">
      <c r="A42" s="27"/>
      <c r="B42" s="5" t="s">
        <v>45</v>
      </c>
      <c r="C42" s="3">
        <v>217</v>
      </c>
      <c r="D42" s="3">
        <v>867</v>
      </c>
      <c r="E42" s="3">
        <v>428</v>
      </c>
      <c r="F42" s="3">
        <v>439</v>
      </c>
      <c r="G42" s="12">
        <v>221</v>
      </c>
      <c r="H42" s="13">
        <f t="shared" si="0"/>
        <v>0.2549019607843137</v>
      </c>
    </row>
    <row r="43" spans="1:8" ht="16.5" customHeight="1">
      <c r="A43" s="27"/>
      <c r="B43" s="5" t="s">
        <v>46</v>
      </c>
      <c r="C43" s="3">
        <v>209</v>
      </c>
      <c r="D43" s="3">
        <v>564</v>
      </c>
      <c r="E43" s="3">
        <v>266</v>
      </c>
      <c r="F43" s="3">
        <v>298</v>
      </c>
      <c r="G43" s="12">
        <v>197</v>
      </c>
      <c r="H43" s="13">
        <f t="shared" si="0"/>
        <v>0.34929078014184395</v>
      </c>
    </row>
    <row r="44" spans="1:8" ht="16.5" customHeight="1">
      <c r="A44" s="27"/>
      <c r="B44" s="5" t="s">
        <v>47</v>
      </c>
      <c r="C44" s="3">
        <v>303</v>
      </c>
      <c r="D44" s="3">
        <v>730</v>
      </c>
      <c r="E44" s="3">
        <v>333</v>
      </c>
      <c r="F44" s="3">
        <v>397</v>
      </c>
      <c r="G44" s="12">
        <v>289</v>
      </c>
      <c r="H44" s="13">
        <f t="shared" si="0"/>
        <v>0.3958904109589041</v>
      </c>
    </row>
    <row r="45" spans="1:8" ht="16.5" customHeight="1">
      <c r="A45" s="27"/>
      <c r="B45" s="15" t="s">
        <v>48</v>
      </c>
      <c r="C45" s="10">
        <v>1499</v>
      </c>
      <c r="D45" s="10">
        <v>5327</v>
      </c>
      <c r="E45" s="10">
        <v>2551</v>
      </c>
      <c r="F45" s="10">
        <v>2776</v>
      </c>
      <c r="G45" s="10">
        <f>SUM(G38+G39+G42+G43+G44)</f>
        <v>1556</v>
      </c>
      <c r="H45" s="11">
        <f t="shared" si="0"/>
        <v>0.2920968650272198</v>
      </c>
    </row>
    <row r="46" spans="1:8" s="18" customFormat="1" ht="16.5" customHeight="1">
      <c r="A46" s="17"/>
      <c r="B46" s="17"/>
      <c r="C46" s="17"/>
      <c r="D46" s="17"/>
      <c r="E46" s="17"/>
      <c r="F46" s="20" t="s">
        <v>55</v>
      </c>
      <c r="G46" s="20"/>
      <c r="H46" s="20"/>
    </row>
    <row r="47" spans="1:8" s="18" customFormat="1" ht="16.5" customHeight="1">
      <c r="A47" s="19"/>
      <c r="B47" s="19"/>
      <c r="C47" s="19"/>
      <c r="D47" s="19"/>
      <c r="E47" s="19"/>
      <c r="F47" s="20" t="s">
        <v>56</v>
      </c>
      <c r="G47" s="20"/>
      <c r="H47" s="20"/>
    </row>
    <row r="48" spans="1:8" ht="16.5" customHeight="1">
      <c r="A48" s="16"/>
      <c r="B48" s="16"/>
      <c r="C48" s="16"/>
      <c r="D48" s="16"/>
      <c r="E48" s="16"/>
      <c r="F48" s="16"/>
      <c r="G48" s="16"/>
      <c r="H48" s="16"/>
    </row>
  </sheetData>
  <mergeCells count="14">
    <mergeCell ref="A2:B3"/>
    <mergeCell ref="A38:A45"/>
    <mergeCell ref="A5:A14"/>
    <mergeCell ref="A15:A26"/>
    <mergeCell ref="F46:H46"/>
    <mergeCell ref="F47:H47"/>
    <mergeCell ref="A1:H1"/>
    <mergeCell ref="H2:H3"/>
    <mergeCell ref="G2:G3"/>
    <mergeCell ref="A4:B4"/>
    <mergeCell ref="D2:F2"/>
    <mergeCell ref="C2:C3"/>
    <mergeCell ref="A27:A32"/>
    <mergeCell ref="A33:A37"/>
  </mergeCells>
  <printOptions/>
  <pageMargins left="0.6299212598425197" right="0.3937007874015748" top="0.6299212598425197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鳥羽市役所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鳥羽市役所</dc:creator>
  <cp:keywords/>
  <dc:description/>
  <cp:lastModifiedBy>toukei2</cp:lastModifiedBy>
  <cp:lastPrinted>2001-09-11T08:50:58Z</cp:lastPrinted>
  <dcterms:created xsi:type="dcterms:W3CDTF">1999-03-08T13:17:12Z</dcterms:created>
  <dcterms:modified xsi:type="dcterms:W3CDTF">2007-02-06T02:56:53Z</dcterms:modified>
  <cp:category/>
  <cp:version/>
  <cp:contentType/>
  <cp:contentStatus/>
</cp:coreProperties>
</file>