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<sst xmlns="http://schemas.openxmlformats.org/spreadsheetml/2006/main" count="57" uniqueCount="57">
  <si>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 xml:space="preserve">   （ 今 浦 ）</t>
  </si>
  <si>
    <t>計</t>
  </si>
  <si>
    <t>男</t>
  </si>
  <si>
    <t>女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</si>
  <si>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</si>
  <si>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</si>
  <si>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</si>
  <si>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</si>
  <si>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</si>
  <si>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</si>
  <si>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</si>
  <si>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</si>
  <si>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</si>
  <si>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</si>
  <si>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</si>
  <si>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</si>
  <si>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</si>
  <si>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</si>
  <si>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</si>
  <si>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</si>
  <si>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</si>
  <si>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</si>
  <si>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</si>
  <si>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</si>
  <si>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</si>
  <si>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</si>
  <si>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</si>
  <si>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</si>
  <si>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</si>
  <si>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</si>
  <si>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</si>
  <si>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</si>
  <si>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</si>
  <si>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</si>
  <si>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</si>
  <si>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</si>
  <si>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</si>
  <si>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</si>
  <si>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</si>
  <si>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</si>
  <si>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</si>
  <si>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</si>
  <si>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</si>
  <si>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</si>
  <si>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</si>
  <si>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</si>
  <si>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</si>
  <si>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</si>
  <si>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</si>
  <si>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世帯数</t>
  </si>
  <si>
    <t>総   合   計</t>
  </si>
  <si>
    <t>高齢化率</t>
  </si>
  <si>
    <t>人　　口</t>
  </si>
  <si>
    <t>高齢者数  　（65歳以上）</t>
  </si>
  <si>
    <t>鳥羽市地区別人口･高齢者数 （平成13年9月末日現在）</t>
  </si>
  <si>
    <t>※外国人登録は含みません</t>
  </si>
  <si>
    <t>※鳥羽町は鳥羽2丁目に含みます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</si>
</sst>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 ;[Red]\-#,##0\ "/>
    <numFmt numFmtId="178" formatCode="0.0%"/>
  </numFmts>
  <fonts count="5">
    <font>
      <sz val="12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6" applyFont="1" applyBorder="1" applyAlignment="1">
      <alignment horizontal="right" vertical="center"/>
    </xf>
    <xf numFmtId="38" fontId="2" fillId="0" borderId="1" xfId="16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6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8" fontId="4" fillId="0" borderId="1" xfId="16" applyFont="1" applyFill="1" applyBorder="1" applyAlignment="1">
      <alignment horizontal="right" vertical="center"/>
    </xf>
    <xf numFmtId="178" fontId="4" fillId="0" borderId="1" xfId="15" applyNumberFormat="1" applyFont="1" applyBorder="1" applyAlignment="1">
      <alignment horizontal="right" vertical="center"/>
    </xf>
    <xf numFmtId="178" fontId="2" fillId="0" borderId="1" xfId="15" applyNumberFormat="1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2" fillId="0" borderId="2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1">
      <selection activeCell="I50" sqref="I50"/>
    </sheetView>
  </sheetViews>
  <sheetFormatPr defaultColWidth="8.796875" defaultRowHeight="15"/>
  <cols>
    <col min="1" max="1" width="4.5" style="8" customWidth="1"/>
    <col min="2" max="2" width="15.19921875" style="8" customWidth="1"/>
    <col min="3" max="6" width="9.8984375" style="8" customWidth="1"/>
    <col min="7" max="7" width="12.69921875" style="8" customWidth="1"/>
    <col min="8" max="8" width="10.69921875" style="8" customWidth="1"/>
    <col min="9" max="16384" width="9" style="8" customWidth="1"/>
  </cols>
  <sheetData>
    <row r="1" spans="1:8" ht="23.25" customHeight="1">
      <c r="A1" s="21" t="s">
        <v>54</v>
      </c>
      <c r="B1" s="21"/>
      <c r="C1" s="21"/>
      <c r="D1" s="21"/>
      <c r="E1" s="21"/>
      <c r="F1" s="21"/>
      <c r="G1" s="21"/>
      <c r="H1" s="21"/>
    </row>
    <row r="2" spans="1:8" ht="16.5" customHeight="1">
      <c r="A2" s="18"/>
      <c r="B2" s="18"/>
      <c r="C2" s="18" t="s">
        <v>49</v>
      </c>
      <c r="D2" s="18" t="s">
        <v>52</v>
      </c>
      <c r="E2" s="18"/>
      <c r="F2" s="18"/>
      <c r="G2" s="22" t="s">
        <v>53</v>
      </c>
      <c r="H2" s="22" t="s">
        <v>51</v>
      </c>
    </row>
    <row r="3" spans="1:8" ht="16.5" customHeight="1">
      <c r="A3" s="19"/>
      <c r="B3" s="19"/>
      <c r="C3" s="18"/>
      <c r="D3" s="9" t="s">
        <v>1</v>
      </c>
      <c r="E3" s="9" t="s">
        <v>2</v>
      </c>
      <c r="F3" s="9" t="s">
        <v>3</v>
      </c>
      <c r="G3" s="23"/>
      <c r="H3" s="23"/>
    </row>
    <row r="4" spans="1:8" ht="16.5" customHeight="1">
      <c r="A4" s="24" t="s">
        <v>50</v>
      </c>
      <c r="B4" s="25"/>
      <c r="C4" s="10">
        <f>SUM(C14+C26+C32+C37+C45)</f>
        <v>8397</v>
      </c>
      <c r="D4" s="10">
        <f>SUM(D14+D26+D32+D37+D45)</f>
        <v>25342</v>
      </c>
      <c r="E4" s="10">
        <f>SUM(E14+E26+E32+E37+E45)</f>
        <v>12137</v>
      </c>
      <c r="F4" s="10">
        <f>SUM(F14+F26+F32+F37+F45)</f>
        <v>13206</v>
      </c>
      <c r="G4" s="10">
        <f>SUM(G14+G26+G32+G37+G45)</f>
        <v>5782</v>
      </c>
      <c r="H4" s="11">
        <f>G4/D4</f>
        <v>0.22815878778312682</v>
      </c>
    </row>
    <row r="5" spans="1:8" ht="16.5" customHeight="1">
      <c r="A5" s="17" t="s">
        <v>4</v>
      </c>
      <c r="B5" s="1" t="s">
        <v>5</v>
      </c>
      <c r="C5" s="2">
        <v>243</v>
      </c>
      <c r="D5" s="3">
        <v>552</v>
      </c>
      <c r="E5" s="2">
        <v>267</v>
      </c>
      <c r="F5" s="2">
        <v>285</v>
      </c>
      <c r="G5" s="2">
        <v>121</v>
      </c>
      <c r="H5" s="12">
        <f>G5/D5</f>
        <v>0.21920289855072464</v>
      </c>
    </row>
    <row r="6" spans="1:8" ht="16.5" customHeight="1">
      <c r="A6" s="17"/>
      <c r="B6" s="1" t="s">
        <v>6</v>
      </c>
      <c r="C6" s="2">
        <v>279</v>
      </c>
      <c r="D6" s="3">
        <v>594</v>
      </c>
      <c r="E6" s="2">
        <v>274</v>
      </c>
      <c r="F6" s="2">
        <v>321</v>
      </c>
      <c r="G6" s="2">
        <v>172</v>
      </c>
      <c r="H6" s="12">
        <f>G6/D6</f>
        <v>0.2895622895622896</v>
      </c>
    </row>
    <row r="7" spans="1:8" ht="16.5" customHeight="1">
      <c r="A7" s="17"/>
      <c r="B7" s="1" t="s">
        <v>7</v>
      </c>
      <c r="C7" s="2">
        <v>292</v>
      </c>
      <c r="D7" s="3">
        <v>730</v>
      </c>
      <c r="E7" s="2">
        <v>333</v>
      </c>
      <c r="F7" s="2">
        <v>397</v>
      </c>
      <c r="G7" s="2">
        <v>221</v>
      </c>
      <c r="H7" s="12">
        <f>G7/D7</f>
        <v>0.30273972602739724</v>
      </c>
    </row>
    <row r="8" spans="1:8" ht="16.5" customHeight="1">
      <c r="A8" s="17"/>
      <c r="B8" s="1" t="s">
        <v>8</v>
      </c>
      <c r="C8" s="2">
        <v>236</v>
      </c>
      <c r="D8" s="3">
        <v>587</v>
      </c>
      <c r="E8" s="2">
        <v>263</v>
      </c>
      <c r="F8" s="2">
        <v>324</v>
      </c>
      <c r="G8" s="2">
        <v>170</v>
      </c>
      <c r="H8" s="12">
        <f aca="true" t="shared" si="0" ref="H8:H45">G8/D8</f>
        <v>0.28960817717206133</v>
      </c>
    </row>
    <row r="9" spans="1:8" ht="16.5" customHeight="1">
      <c r="A9" s="17"/>
      <c r="B9" s="1" t="s">
        <v>9</v>
      </c>
      <c r="C9" s="2">
        <v>152</v>
      </c>
      <c r="D9" s="3">
        <v>391</v>
      </c>
      <c r="E9" s="2">
        <v>209</v>
      </c>
      <c r="F9" s="2">
        <v>182</v>
      </c>
      <c r="G9" s="2">
        <v>68</v>
      </c>
      <c r="H9" s="12">
        <f t="shared" si="0"/>
        <v>0.17391304347826086</v>
      </c>
    </row>
    <row r="10" spans="1:8" ht="16.5" customHeight="1">
      <c r="A10" s="17"/>
      <c r="B10" s="1" t="s">
        <v>10</v>
      </c>
      <c r="C10" s="2">
        <v>378</v>
      </c>
      <c r="D10" s="3">
        <v>944</v>
      </c>
      <c r="E10" s="2">
        <v>432</v>
      </c>
      <c r="F10" s="2">
        <v>512</v>
      </c>
      <c r="G10" s="2">
        <v>282</v>
      </c>
      <c r="H10" s="12">
        <f t="shared" si="0"/>
        <v>0.298728813559322</v>
      </c>
    </row>
    <row r="11" spans="1:8" ht="16.5" customHeight="1">
      <c r="A11" s="17"/>
      <c r="B11" s="1" t="s">
        <v>11</v>
      </c>
      <c r="C11" s="2">
        <v>173</v>
      </c>
      <c r="D11" s="3">
        <v>529</v>
      </c>
      <c r="E11" s="2">
        <v>242</v>
      </c>
      <c r="F11" s="2">
        <v>287</v>
      </c>
      <c r="G11" s="2">
        <v>134</v>
      </c>
      <c r="H11" s="12">
        <f t="shared" si="0"/>
        <v>0.2533081285444234</v>
      </c>
    </row>
    <row r="12" spans="1:8" ht="16.5" customHeight="1">
      <c r="A12" s="17"/>
      <c r="B12" s="1" t="s">
        <v>12</v>
      </c>
      <c r="C12" s="2">
        <v>618</v>
      </c>
      <c r="D12" s="3">
        <v>1413</v>
      </c>
      <c r="E12" s="2">
        <v>715</v>
      </c>
      <c r="F12" s="2">
        <v>698</v>
      </c>
      <c r="G12" s="2">
        <v>291</v>
      </c>
      <c r="H12" s="12">
        <f t="shared" si="0"/>
        <v>0.2059447983014862</v>
      </c>
    </row>
    <row r="13" spans="1:8" ht="16.5" customHeight="1">
      <c r="A13" s="17"/>
      <c r="B13" s="1" t="s">
        <v>13</v>
      </c>
      <c r="C13" s="2">
        <v>144</v>
      </c>
      <c r="D13" s="3">
        <v>402</v>
      </c>
      <c r="E13" s="2">
        <v>179</v>
      </c>
      <c r="F13" s="2">
        <v>223</v>
      </c>
      <c r="G13" s="2">
        <v>64</v>
      </c>
      <c r="H13" s="12">
        <f t="shared" si="0"/>
        <v>0.15920398009950248</v>
      </c>
    </row>
    <row r="14" spans="1:8" ht="16.5" customHeight="1">
      <c r="A14" s="17"/>
      <c r="B14" s="13" t="s">
        <v>14</v>
      </c>
      <c r="C14" s="10">
        <f>SUM(C5:C13)</f>
        <v>2515</v>
      </c>
      <c r="D14" s="10">
        <f>SUM(D5:D13)</f>
        <v>6142</v>
      </c>
      <c r="E14" s="10">
        <f>SUM(E5:E13)</f>
        <v>2914</v>
      </c>
      <c r="F14" s="10">
        <f>SUM(F5:F13)</f>
        <v>3229</v>
      </c>
      <c r="G14" s="10">
        <f>SUM(G5:G13)</f>
        <v>1523</v>
      </c>
      <c r="H14" s="11">
        <f t="shared" si="0"/>
        <v>0.2479648323021817</v>
      </c>
    </row>
    <row r="15" spans="1:8" ht="16.5" customHeight="1">
      <c r="A15" s="17" t="s">
        <v>15</v>
      </c>
      <c r="B15" s="1" t="s">
        <v>16</v>
      </c>
      <c r="C15" s="2">
        <v>1017</v>
      </c>
      <c r="D15" s="2">
        <v>2936</v>
      </c>
      <c r="E15" s="2">
        <v>1408</v>
      </c>
      <c r="F15" s="2">
        <v>1528</v>
      </c>
      <c r="G15" s="2">
        <v>396</v>
      </c>
      <c r="H15" s="12">
        <f t="shared" si="0"/>
        <v>0.13487738419618528</v>
      </c>
    </row>
    <row r="16" spans="1:8" ht="16.5" customHeight="1">
      <c r="A16" s="17"/>
      <c r="B16" s="1" t="s">
        <v>17</v>
      </c>
      <c r="C16" s="2">
        <v>233</v>
      </c>
      <c r="D16" s="2">
        <v>701</v>
      </c>
      <c r="E16" s="2">
        <v>339</v>
      </c>
      <c r="F16" s="2">
        <v>362</v>
      </c>
      <c r="G16" s="2">
        <v>81</v>
      </c>
      <c r="H16" s="12">
        <f t="shared" si="0"/>
        <v>0.11554921540656206</v>
      </c>
    </row>
    <row r="17" spans="1:8" ht="16.5" customHeight="1">
      <c r="A17" s="17"/>
      <c r="B17" s="1" t="s">
        <v>18</v>
      </c>
      <c r="C17" s="2">
        <v>299</v>
      </c>
      <c r="D17" s="2">
        <v>901</v>
      </c>
      <c r="E17" s="2">
        <v>450</v>
      </c>
      <c r="F17" s="2">
        <v>451</v>
      </c>
      <c r="G17" s="2">
        <v>46</v>
      </c>
      <c r="H17" s="12">
        <f t="shared" si="0"/>
        <v>0.051054384017758046</v>
      </c>
    </row>
    <row r="18" spans="1:8" ht="16.5" customHeight="1">
      <c r="A18" s="17"/>
      <c r="B18" s="1" t="s">
        <v>19</v>
      </c>
      <c r="C18" s="2">
        <v>247</v>
      </c>
      <c r="D18" s="2">
        <v>664</v>
      </c>
      <c r="E18" s="2">
        <v>322</v>
      </c>
      <c r="F18" s="2">
        <v>342</v>
      </c>
      <c r="G18" s="2">
        <v>95</v>
      </c>
      <c r="H18" s="12">
        <f t="shared" si="0"/>
        <v>0.1430722891566265</v>
      </c>
    </row>
    <row r="19" spans="1:8" ht="16.5" customHeight="1">
      <c r="A19" s="17"/>
      <c r="B19" s="1" t="s">
        <v>20</v>
      </c>
      <c r="C19" s="2">
        <v>139</v>
      </c>
      <c r="D19" s="2">
        <v>337</v>
      </c>
      <c r="E19" s="2">
        <v>154</v>
      </c>
      <c r="F19" s="2">
        <v>183</v>
      </c>
      <c r="G19" s="2">
        <v>72</v>
      </c>
      <c r="H19" s="12">
        <f t="shared" si="0"/>
        <v>0.21364985163204747</v>
      </c>
    </row>
    <row r="20" spans="1:8" ht="16.5" customHeight="1">
      <c r="A20" s="17"/>
      <c r="B20" s="1" t="s">
        <v>21</v>
      </c>
      <c r="C20" s="2">
        <v>293</v>
      </c>
      <c r="D20" s="2">
        <v>836</v>
      </c>
      <c r="E20" s="2">
        <v>412</v>
      </c>
      <c r="F20" s="2">
        <v>424</v>
      </c>
      <c r="G20" s="2">
        <v>158</v>
      </c>
      <c r="H20" s="12">
        <f t="shared" si="0"/>
        <v>0.18899521531100477</v>
      </c>
    </row>
    <row r="21" spans="1:8" ht="16.5" customHeight="1">
      <c r="A21" s="17"/>
      <c r="B21" s="1" t="s">
        <v>22</v>
      </c>
      <c r="C21" s="2">
        <v>125</v>
      </c>
      <c r="D21" s="2">
        <v>293</v>
      </c>
      <c r="E21" s="2">
        <v>128</v>
      </c>
      <c r="F21" s="2">
        <v>165</v>
      </c>
      <c r="G21" s="2">
        <v>67</v>
      </c>
      <c r="H21" s="12">
        <f t="shared" si="0"/>
        <v>0.22866894197952217</v>
      </c>
    </row>
    <row r="22" spans="1:8" ht="16.5" customHeight="1">
      <c r="A22" s="17"/>
      <c r="B22" s="1" t="s">
        <v>23</v>
      </c>
      <c r="C22" s="2">
        <v>312</v>
      </c>
      <c r="D22" s="2">
        <v>896</v>
      </c>
      <c r="E22" s="2">
        <v>417</v>
      </c>
      <c r="F22" s="2">
        <v>479</v>
      </c>
      <c r="G22" s="2">
        <v>211</v>
      </c>
      <c r="H22" s="12">
        <f t="shared" si="0"/>
        <v>0.23549107142857142</v>
      </c>
    </row>
    <row r="23" spans="1:8" ht="16.5" customHeight="1">
      <c r="A23" s="17"/>
      <c r="B23" s="1" t="s">
        <v>24</v>
      </c>
      <c r="C23" s="2">
        <v>154</v>
      </c>
      <c r="D23" s="2">
        <v>488</v>
      </c>
      <c r="E23" s="2">
        <v>233</v>
      </c>
      <c r="F23" s="2">
        <v>255</v>
      </c>
      <c r="G23" s="2">
        <v>151</v>
      </c>
      <c r="H23" s="12">
        <f t="shared" si="0"/>
        <v>0.3094262295081967</v>
      </c>
    </row>
    <row r="24" spans="1:8" ht="16.5" customHeight="1">
      <c r="A24" s="17"/>
      <c r="B24" s="1" t="s">
        <v>25</v>
      </c>
      <c r="C24" s="2">
        <v>271</v>
      </c>
      <c r="D24" s="2">
        <v>925</v>
      </c>
      <c r="E24" s="2">
        <v>431</v>
      </c>
      <c r="F24" s="2">
        <v>494</v>
      </c>
      <c r="G24" s="2">
        <v>209</v>
      </c>
      <c r="H24" s="12">
        <f t="shared" si="0"/>
        <v>0.22594594594594594</v>
      </c>
    </row>
    <row r="25" spans="1:8" ht="16.5" customHeight="1">
      <c r="A25" s="17"/>
      <c r="B25" s="1" t="s">
        <v>26</v>
      </c>
      <c r="C25" s="2">
        <v>65</v>
      </c>
      <c r="D25" s="2">
        <v>215</v>
      </c>
      <c r="E25" s="2">
        <v>106</v>
      </c>
      <c r="F25" s="2">
        <v>109</v>
      </c>
      <c r="G25" s="2">
        <v>48</v>
      </c>
      <c r="H25" s="12">
        <f t="shared" si="0"/>
        <v>0.22325581395348837</v>
      </c>
    </row>
    <row r="26" spans="1:8" ht="16.5" customHeight="1">
      <c r="A26" s="17"/>
      <c r="B26" s="13" t="s">
        <v>27</v>
      </c>
      <c r="C26" s="10">
        <f>SUM(C15:C25)</f>
        <v>3155</v>
      </c>
      <c r="D26" s="10">
        <f>SUM(D15:D25)</f>
        <v>9192</v>
      </c>
      <c r="E26" s="10">
        <f>SUM(E15:E25)</f>
        <v>4400</v>
      </c>
      <c r="F26" s="10">
        <f>SUM(F15:F25)</f>
        <v>4792</v>
      </c>
      <c r="G26" s="10">
        <f>SUM(G15:G25)</f>
        <v>1534</v>
      </c>
      <c r="H26" s="11">
        <f t="shared" si="0"/>
        <v>0.16688424717145345</v>
      </c>
    </row>
    <row r="27" spans="1:8" ht="16.5" customHeight="1">
      <c r="A27" s="17" t="s">
        <v>28</v>
      </c>
      <c r="B27" s="1" t="s">
        <v>29</v>
      </c>
      <c r="C27" s="2">
        <v>418</v>
      </c>
      <c r="D27" s="2">
        <v>1743</v>
      </c>
      <c r="E27" s="2">
        <v>855</v>
      </c>
      <c r="F27" s="2">
        <v>888</v>
      </c>
      <c r="G27" s="2">
        <v>392</v>
      </c>
      <c r="H27" s="12">
        <f t="shared" si="0"/>
        <v>0.2248995983935743</v>
      </c>
    </row>
    <row r="28" spans="1:8" ht="16.5" customHeight="1">
      <c r="A28" s="17"/>
      <c r="B28" s="1" t="s">
        <v>30</v>
      </c>
      <c r="C28" s="2">
        <v>127</v>
      </c>
      <c r="D28" s="2">
        <v>511</v>
      </c>
      <c r="E28" s="2">
        <v>236</v>
      </c>
      <c r="F28" s="2">
        <v>275</v>
      </c>
      <c r="G28" s="2">
        <v>121</v>
      </c>
      <c r="H28" s="12">
        <f t="shared" si="0"/>
        <v>0.23679060665362034</v>
      </c>
    </row>
    <row r="29" spans="1:8" ht="16.5" customHeight="1">
      <c r="A29" s="17"/>
      <c r="B29" s="1" t="s">
        <v>31</v>
      </c>
      <c r="C29" s="2">
        <v>80</v>
      </c>
      <c r="D29" s="2">
        <v>329</v>
      </c>
      <c r="E29" s="2">
        <v>163</v>
      </c>
      <c r="F29" s="2">
        <v>166</v>
      </c>
      <c r="G29" s="2">
        <v>86</v>
      </c>
      <c r="H29" s="12">
        <f t="shared" si="0"/>
        <v>0.2613981762917933</v>
      </c>
    </row>
    <row r="30" spans="1:8" ht="16.5" customHeight="1">
      <c r="A30" s="17"/>
      <c r="B30" s="1" t="s">
        <v>32</v>
      </c>
      <c r="C30" s="2">
        <v>32</v>
      </c>
      <c r="D30" s="2">
        <v>110</v>
      </c>
      <c r="E30" s="2">
        <v>54</v>
      </c>
      <c r="F30" s="2">
        <v>56</v>
      </c>
      <c r="G30" s="2">
        <v>39</v>
      </c>
      <c r="H30" s="12">
        <f t="shared" si="0"/>
        <v>0.35454545454545455</v>
      </c>
    </row>
    <row r="31" spans="1:8" ht="16.5" customHeight="1">
      <c r="A31" s="17"/>
      <c r="B31" s="1" t="s">
        <v>33</v>
      </c>
      <c r="C31" s="2">
        <v>30</v>
      </c>
      <c r="D31" s="2">
        <v>79</v>
      </c>
      <c r="E31" s="2">
        <v>35</v>
      </c>
      <c r="F31" s="2">
        <v>44</v>
      </c>
      <c r="G31" s="2">
        <v>27</v>
      </c>
      <c r="H31" s="12">
        <f t="shared" si="0"/>
        <v>0.34177215189873417</v>
      </c>
    </row>
    <row r="32" spans="1:8" ht="16.5" customHeight="1">
      <c r="A32" s="17"/>
      <c r="B32" s="13" t="s">
        <v>34</v>
      </c>
      <c r="C32" s="10">
        <f>SUM(C27:C31)</f>
        <v>687</v>
      </c>
      <c r="D32" s="10">
        <f>SUM(D27:D31)</f>
        <v>2772</v>
      </c>
      <c r="E32" s="10">
        <f>SUM(E27:E31)</f>
        <v>1343</v>
      </c>
      <c r="F32" s="10">
        <f>SUM(F27:F31)</f>
        <v>1429</v>
      </c>
      <c r="G32" s="10">
        <f>SUM(G27:G31)</f>
        <v>665</v>
      </c>
      <c r="H32" s="11">
        <f t="shared" si="0"/>
        <v>0.2398989898989899</v>
      </c>
    </row>
    <row r="33" spans="1:8" ht="16.5" customHeight="1">
      <c r="A33" s="17" t="s">
        <v>35</v>
      </c>
      <c r="B33" s="1" t="s">
        <v>36</v>
      </c>
      <c r="C33" s="2">
        <v>237</v>
      </c>
      <c r="D33" s="2">
        <v>796</v>
      </c>
      <c r="E33" s="2">
        <v>393</v>
      </c>
      <c r="F33" s="2">
        <v>403</v>
      </c>
      <c r="G33" s="2">
        <v>222</v>
      </c>
      <c r="H33" s="12">
        <f t="shared" si="0"/>
        <v>0.27889447236180903</v>
      </c>
    </row>
    <row r="34" spans="1:8" ht="16.5" customHeight="1">
      <c r="A34" s="17"/>
      <c r="B34" s="4" t="s">
        <v>37</v>
      </c>
      <c r="C34" s="5">
        <f>SUM(C35:C36)</f>
        <v>309</v>
      </c>
      <c r="D34" s="5">
        <f>SUM(D35:D36)</f>
        <v>1151</v>
      </c>
      <c r="E34" s="5">
        <f>SUM(E35:E36)</f>
        <v>560</v>
      </c>
      <c r="F34" s="5">
        <f>SUM(F35:F36)</f>
        <v>591</v>
      </c>
      <c r="G34" s="5">
        <f>SUM(G35:G36)</f>
        <v>270</v>
      </c>
      <c r="H34" s="12">
        <f t="shared" si="0"/>
        <v>0.23457862728062553</v>
      </c>
    </row>
    <row r="35" spans="1:8" ht="16.5" customHeight="1">
      <c r="A35" s="17"/>
      <c r="B35" s="6" t="s">
        <v>0</v>
      </c>
      <c r="C35" s="5">
        <v>110</v>
      </c>
      <c r="D35" s="5">
        <v>449</v>
      </c>
      <c r="E35" s="5">
        <v>219</v>
      </c>
      <c r="F35" s="5">
        <v>230</v>
      </c>
      <c r="G35" s="2">
        <v>108</v>
      </c>
      <c r="H35" s="12">
        <f t="shared" si="0"/>
        <v>0.24053452115812918</v>
      </c>
    </row>
    <row r="36" spans="1:8" ht="16.5" customHeight="1">
      <c r="A36" s="17"/>
      <c r="B36" s="6" t="s">
        <v>38</v>
      </c>
      <c r="C36" s="5">
        <v>199</v>
      </c>
      <c r="D36" s="5">
        <v>702</v>
      </c>
      <c r="E36" s="5">
        <v>341</v>
      </c>
      <c r="F36" s="5">
        <v>361</v>
      </c>
      <c r="G36" s="2">
        <v>162</v>
      </c>
      <c r="H36" s="12">
        <f t="shared" si="0"/>
        <v>0.23076923076923078</v>
      </c>
    </row>
    <row r="37" spans="1:8" ht="16.5" customHeight="1">
      <c r="A37" s="17"/>
      <c r="B37" s="14" t="s">
        <v>39</v>
      </c>
      <c r="C37" s="10">
        <f>SUM(C33+C34)</f>
        <v>546</v>
      </c>
      <c r="D37" s="10">
        <f>SUM(D33+D34)</f>
        <v>1947</v>
      </c>
      <c r="E37" s="10">
        <f>SUM(E33+E34)</f>
        <v>953</v>
      </c>
      <c r="F37" s="10">
        <f>SUM(F33+F34)</f>
        <v>994</v>
      </c>
      <c r="G37" s="10">
        <f>SUM(G33+G34)</f>
        <v>492</v>
      </c>
      <c r="H37" s="11">
        <f t="shared" si="0"/>
        <v>0.2526964560862866</v>
      </c>
    </row>
    <row r="38" spans="1:8" ht="16.5" customHeight="1">
      <c r="A38" s="17" t="s">
        <v>40</v>
      </c>
      <c r="B38" s="7" t="s">
        <v>41</v>
      </c>
      <c r="C38" s="5">
        <v>263</v>
      </c>
      <c r="D38" s="5">
        <v>1008</v>
      </c>
      <c r="E38" s="5">
        <v>495</v>
      </c>
      <c r="F38" s="5">
        <v>513</v>
      </c>
      <c r="G38" s="2">
        <v>302</v>
      </c>
      <c r="H38" s="12">
        <f t="shared" si="0"/>
        <v>0.2996031746031746</v>
      </c>
    </row>
    <row r="39" spans="1:8" ht="16.5" customHeight="1">
      <c r="A39" s="17"/>
      <c r="B39" s="7" t="s">
        <v>42</v>
      </c>
      <c r="C39" s="5">
        <f>SUM(C40:C41)</f>
        <v>509</v>
      </c>
      <c r="D39" s="5">
        <f>SUM(D40:D41)</f>
        <v>2152</v>
      </c>
      <c r="E39" s="5">
        <f>SUM(E40:E41)</f>
        <v>1020</v>
      </c>
      <c r="F39" s="5">
        <f>SUM(F40:F41)</f>
        <v>1132</v>
      </c>
      <c r="G39" s="5">
        <f>SUM(G40:G41)</f>
        <v>562</v>
      </c>
      <c r="H39" s="12">
        <f t="shared" si="0"/>
        <v>0.2611524163568773</v>
      </c>
    </row>
    <row r="40" spans="1:8" ht="16.5" customHeight="1">
      <c r="A40" s="17"/>
      <c r="B40" s="6" t="s">
        <v>43</v>
      </c>
      <c r="C40" s="5">
        <v>345</v>
      </c>
      <c r="D40" s="5">
        <v>1545</v>
      </c>
      <c r="E40" s="5">
        <v>722</v>
      </c>
      <c r="F40" s="5">
        <v>823</v>
      </c>
      <c r="G40" s="2">
        <v>388</v>
      </c>
      <c r="H40" s="12">
        <f t="shared" si="0"/>
        <v>0.2511326860841424</v>
      </c>
    </row>
    <row r="41" spans="1:8" ht="16.5" customHeight="1">
      <c r="A41" s="17"/>
      <c r="B41" s="6" t="s">
        <v>44</v>
      </c>
      <c r="C41" s="5">
        <v>164</v>
      </c>
      <c r="D41" s="5">
        <v>607</v>
      </c>
      <c r="E41" s="5">
        <v>298</v>
      </c>
      <c r="F41" s="5">
        <v>309</v>
      </c>
      <c r="G41" s="2">
        <v>174</v>
      </c>
      <c r="H41" s="12">
        <f t="shared" si="0"/>
        <v>0.28665568369028005</v>
      </c>
    </row>
    <row r="42" spans="1:8" ht="16.5" customHeight="1">
      <c r="A42" s="17"/>
      <c r="B42" s="7" t="s">
        <v>45</v>
      </c>
      <c r="C42" s="5">
        <v>216</v>
      </c>
      <c r="D42" s="5">
        <v>866</v>
      </c>
      <c r="E42" s="5">
        <v>429</v>
      </c>
      <c r="F42" s="5">
        <v>437</v>
      </c>
      <c r="G42" s="2">
        <v>222</v>
      </c>
      <c r="H42" s="12">
        <f t="shared" si="0"/>
        <v>0.25635103926096997</v>
      </c>
    </row>
    <row r="43" spans="1:8" ht="16.5" customHeight="1">
      <c r="A43" s="17"/>
      <c r="B43" s="7" t="s">
        <v>46</v>
      </c>
      <c r="C43" s="5">
        <v>211</v>
      </c>
      <c r="D43" s="5">
        <v>556</v>
      </c>
      <c r="E43" s="5">
        <v>262</v>
      </c>
      <c r="F43" s="5">
        <v>294</v>
      </c>
      <c r="G43" s="2">
        <v>192</v>
      </c>
      <c r="H43" s="12">
        <f t="shared" si="0"/>
        <v>0.34532374100719426</v>
      </c>
    </row>
    <row r="44" spans="1:8" ht="16.5" customHeight="1">
      <c r="A44" s="17"/>
      <c r="B44" s="7" t="s">
        <v>47</v>
      </c>
      <c r="C44" s="5">
        <v>295</v>
      </c>
      <c r="D44" s="5">
        <v>707</v>
      </c>
      <c r="E44" s="5">
        <v>321</v>
      </c>
      <c r="F44" s="5">
        <v>386</v>
      </c>
      <c r="G44" s="2">
        <v>290</v>
      </c>
      <c r="H44" s="12">
        <f t="shared" si="0"/>
        <v>0.4101838755304102</v>
      </c>
    </row>
    <row r="45" spans="1:8" ht="16.5" customHeight="1">
      <c r="A45" s="17"/>
      <c r="B45" s="14" t="s">
        <v>48</v>
      </c>
      <c r="C45" s="10">
        <f>SUM(C38+C39+C42+C43+C44)</f>
        <v>1494</v>
      </c>
      <c r="D45" s="10">
        <f>SUM(D38+D39+D42+D43+D44)</f>
        <v>5289</v>
      </c>
      <c r="E45" s="10">
        <f>SUM(E38+E39+E42+E43+E44)</f>
        <v>2527</v>
      </c>
      <c r="F45" s="10">
        <f>SUM(F38+F39+F42+F43+F44)</f>
        <v>2762</v>
      </c>
      <c r="G45" s="10">
        <f>SUM(G38+G39+G42+G43+G44)</f>
        <v>1568</v>
      </c>
      <c r="H45" s="11">
        <f t="shared" si="0"/>
        <v>0.29646435999243714</v>
      </c>
    </row>
    <row r="46" spans="1:8" ht="16.5" customHeight="1">
      <c r="A46" s="15"/>
      <c r="B46" s="15"/>
      <c r="C46" s="15"/>
      <c r="D46" s="15"/>
      <c r="E46" s="15"/>
      <c r="F46" s="20" t="s">
        <v>55</v>
      </c>
      <c r="G46" s="20"/>
      <c r="H46" s="20"/>
    </row>
    <row r="47" spans="1:8" ht="16.5" customHeight="1">
      <c r="A47" s="16"/>
      <c r="B47" s="16"/>
      <c r="C47" s="16"/>
      <c r="D47" s="16"/>
      <c r="E47" s="16"/>
      <c r="F47" s="20" t="s">
        <v>56</v>
      </c>
      <c r="G47" s="20"/>
      <c r="H47" s="20"/>
    </row>
    <row r="48" spans="1:8" ht="16.5" customHeight="1">
      <c r="A48" s="16"/>
      <c r="B48" s="16"/>
      <c r="C48" s="16"/>
      <c r="D48" s="16"/>
      <c r="E48" s="16"/>
      <c r="F48" s="16"/>
      <c r="G48" s="16"/>
      <c r="H48" s="16"/>
    </row>
  </sheetData>
  <mergeCells count="14">
    <mergeCell ref="F46:H46"/>
    <mergeCell ref="F47:H47"/>
    <mergeCell ref="A1:H1"/>
    <mergeCell ref="H2:H3"/>
    <mergeCell ref="G2:G3"/>
    <mergeCell ref="A4:B4"/>
    <mergeCell ref="D2:F2"/>
    <mergeCell ref="C2:C3"/>
    <mergeCell ref="A27:A32"/>
    <mergeCell ref="A33:A37"/>
    <mergeCell ref="A2:B3"/>
    <mergeCell ref="A38:A45"/>
    <mergeCell ref="A5:A14"/>
    <mergeCell ref="A15:A26"/>
  </mergeCells>
  <printOptions/>
  <pageMargins left="0.6299212598425197" right="0.3937007874015748" top="0.62992125984251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鳥羽市役所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鳥羽市役所</dc:creator>
  <cp:keywords/>
  <dc:description/>
  <cp:lastModifiedBy>toukei2</cp:lastModifiedBy>
  <cp:lastPrinted>2007-02-06T04:08:41Z</cp:lastPrinted>
  <dcterms:created xsi:type="dcterms:W3CDTF">1999-03-08T13:17:12Z</dcterms:created>
  <dcterms:modified xsi:type="dcterms:W3CDTF">2007-02-06T04:08:52Z</dcterms:modified>
  <cp:category/>
  <cp:version/>
  <cp:contentType/>
  <cp:contentStatus/>
</cp:coreProperties>
</file>