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<sst xmlns="http://schemas.openxmlformats.org/spreadsheetml/2006/main" count="57" uniqueCount="57">
  <si>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計</t>
  </si>
  <si>
    <t>男</t>
  </si>
  <si>
    <t>女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</si>
  <si>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</si>
  <si>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</si>
  <si>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</si>
  <si>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</si>
  <si>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</si>
  <si>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</si>
  <si>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</si>
  <si>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</si>
  <si>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</si>
  <si>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</si>
  <si>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</si>
  <si>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</si>
  <si>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</si>
  <si>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</si>
  <si>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</si>
  <si>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</si>
  <si>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</si>
  <si>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</si>
  <si>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</si>
  <si>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</si>
  <si>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</si>
  <si>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</si>
  <si>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</si>
  <si>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</si>
  <si>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</si>
  <si>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</si>
  <si>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</si>
  <si>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</si>
  <si>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</si>
  <si>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</si>
  <si>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</si>
  <si>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</si>
  <si>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</si>
  <si>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</si>
  <si>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</si>
  <si>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</si>
  <si>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</si>
  <si>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</si>
  <si>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</si>
  <si>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</si>
  <si>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</si>
  <si>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</si>
  <si>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</si>
  <si>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</si>
  <si>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</si>
  <si>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世帯数</t>
  </si>
  <si>
    <t>総   合   計</t>
  </si>
  <si>
    <t>高齢化率</t>
  </si>
  <si>
    <t>人　　口</t>
  </si>
  <si>
    <t>高齢者数  　（65歳以上）</t>
  </si>
  <si>
    <t>※外国人登録は含みません</t>
  </si>
  <si>
    <t xml:space="preserve">   （ 今 浦 ）</t>
  </si>
  <si>
    <t>※鳥羽町は鳥羽2丁目に含みます</t>
  </si>
  <si>
    <t>鳥羽市地区別人口･高齢者数 (平成15年7月末日現在)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</si>
</sst>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;[Red]\-#,##0\ "/>
    <numFmt numFmtId="178" formatCode="0.0%"/>
  </numFmts>
  <fonts count="6">
    <font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38" fontId="4" fillId="0" borderId="1" xfId="17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8" fontId="4" fillId="0" borderId="1" xfId="15" applyNumberFormat="1" applyFont="1" applyBorder="1" applyAlignment="1">
      <alignment horizontal="right" vertical="center"/>
    </xf>
    <xf numFmtId="178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37">
      <selection activeCell="J1" sqref="J1"/>
    </sheetView>
  </sheetViews>
  <sheetFormatPr defaultColWidth="8.796875" defaultRowHeight="15"/>
  <cols>
    <col min="1" max="1" width="4.5" style="9" customWidth="1"/>
    <col min="2" max="2" width="15.19921875" style="9" customWidth="1"/>
    <col min="3" max="6" width="9.8984375" style="9" customWidth="1"/>
    <col min="7" max="7" width="12.69921875" style="9" customWidth="1"/>
    <col min="8" max="8" width="10.69921875" style="9" customWidth="1"/>
    <col min="9" max="16384" width="9" style="9" customWidth="1"/>
  </cols>
  <sheetData>
    <row r="1" spans="1:8" ht="23.25" customHeight="1">
      <c r="A1" s="19" t="s">
        <v>56</v>
      </c>
      <c r="B1" s="19"/>
      <c r="C1" s="19"/>
      <c r="D1" s="19"/>
      <c r="E1" s="19"/>
      <c r="F1" s="19"/>
      <c r="G1" s="19"/>
      <c r="H1" s="19"/>
    </row>
    <row r="2" spans="1:8" ht="16.5" customHeight="1">
      <c r="A2" s="24"/>
      <c r="B2" s="24"/>
      <c r="C2" s="24" t="s">
        <v>48</v>
      </c>
      <c r="D2" s="24" t="s">
        <v>51</v>
      </c>
      <c r="E2" s="24"/>
      <c r="F2" s="24"/>
      <c r="G2" s="20" t="s">
        <v>52</v>
      </c>
      <c r="H2" s="20" t="s">
        <v>50</v>
      </c>
    </row>
    <row r="3" spans="1:8" ht="16.5" customHeight="1">
      <c r="A3" s="25"/>
      <c r="B3" s="25"/>
      <c r="C3" s="24"/>
      <c r="D3" s="10" t="s">
        <v>0</v>
      </c>
      <c r="E3" s="10" t="s">
        <v>1</v>
      </c>
      <c r="F3" s="10" t="s">
        <v>2</v>
      </c>
      <c r="G3" s="21"/>
      <c r="H3" s="21"/>
    </row>
    <row r="4" spans="1:8" ht="16.5" customHeight="1">
      <c r="A4" s="22" t="s">
        <v>49</v>
      </c>
      <c r="B4" s="23"/>
      <c r="C4" s="11">
        <f>SUM(C14+C26+C32+C37+C45)</f>
        <v>8427</v>
      </c>
      <c r="D4" s="11">
        <f>D14+D26+D32+D37+D45</f>
        <v>24808</v>
      </c>
      <c r="E4" s="11">
        <f>E14+E26+E32+E37+E45</f>
        <v>11855</v>
      </c>
      <c r="F4" s="11">
        <f>F14+F26+F32+F37+F45</f>
        <v>12953</v>
      </c>
      <c r="G4" s="11">
        <f>G14+G26+G32+G37+G45</f>
        <v>6012</v>
      </c>
      <c r="H4" s="12">
        <f>G4/D4</f>
        <v>0.24234118026443083</v>
      </c>
    </row>
    <row r="5" spans="1:8" ht="16.5" customHeight="1">
      <c r="A5" s="17" t="s">
        <v>3</v>
      </c>
      <c r="B5" s="1" t="s">
        <v>4</v>
      </c>
      <c r="C5" s="2">
        <v>244</v>
      </c>
      <c r="D5" s="3">
        <f>E5+F5</f>
        <v>548</v>
      </c>
      <c r="E5" s="2">
        <v>270</v>
      </c>
      <c r="F5" s="2">
        <v>278</v>
      </c>
      <c r="G5" s="2">
        <v>135</v>
      </c>
      <c r="H5" s="13">
        <f aca="true" t="shared" si="0" ref="H5:H13">G5/D5</f>
        <v>0.24635036496350365</v>
      </c>
    </row>
    <row r="6" spans="1:8" ht="16.5" customHeight="1">
      <c r="A6" s="17"/>
      <c r="B6" s="1" t="s">
        <v>5</v>
      </c>
      <c r="C6" s="2">
        <v>271</v>
      </c>
      <c r="D6" s="3">
        <f aca="true" t="shared" si="1" ref="D6:D13">E6+F6</f>
        <v>552</v>
      </c>
      <c r="E6" s="2">
        <v>258</v>
      </c>
      <c r="F6" s="2">
        <v>294</v>
      </c>
      <c r="G6" s="2">
        <v>176</v>
      </c>
      <c r="H6" s="13">
        <f t="shared" si="0"/>
        <v>0.3188405797101449</v>
      </c>
    </row>
    <row r="7" spans="1:8" ht="16.5" customHeight="1">
      <c r="A7" s="17"/>
      <c r="B7" s="1" t="s">
        <v>6</v>
      </c>
      <c r="C7" s="2">
        <v>288</v>
      </c>
      <c r="D7" s="3">
        <f t="shared" si="1"/>
        <v>685</v>
      </c>
      <c r="E7" s="2">
        <v>312</v>
      </c>
      <c r="F7" s="2">
        <v>373</v>
      </c>
      <c r="G7" s="2">
        <v>237</v>
      </c>
      <c r="H7" s="13">
        <f t="shared" si="0"/>
        <v>0.345985401459854</v>
      </c>
    </row>
    <row r="8" spans="1:8" ht="16.5" customHeight="1">
      <c r="A8" s="17"/>
      <c r="B8" s="1" t="s">
        <v>7</v>
      </c>
      <c r="C8" s="2">
        <v>233</v>
      </c>
      <c r="D8" s="3">
        <f t="shared" si="1"/>
        <v>573</v>
      </c>
      <c r="E8" s="2">
        <v>255</v>
      </c>
      <c r="F8" s="2">
        <v>318</v>
      </c>
      <c r="G8" s="2">
        <v>182</v>
      </c>
      <c r="H8" s="13">
        <f t="shared" si="0"/>
        <v>0.31762652705061084</v>
      </c>
    </row>
    <row r="9" spans="1:8" ht="16.5" customHeight="1">
      <c r="A9" s="17"/>
      <c r="B9" s="1" t="s">
        <v>8</v>
      </c>
      <c r="C9" s="2">
        <v>151</v>
      </c>
      <c r="D9" s="3">
        <f t="shared" si="1"/>
        <v>364</v>
      </c>
      <c r="E9" s="2">
        <v>192</v>
      </c>
      <c r="F9" s="2">
        <v>172</v>
      </c>
      <c r="G9" s="2">
        <v>67</v>
      </c>
      <c r="H9" s="13">
        <f t="shared" si="0"/>
        <v>0.18406593406593408</v>
      </c>
    </row>
    <row r="10" spans="1:8" ht="16.5" customHeight="1">
      <c r="A10" s="17"/>
      <c r="B10" s="1" t="s">
        <v>9</v>
      </c>
      <c r="C10" s="2">
        <v>371</v>
      </c>
      <c r="D10" s="3">
        <f t="shared" si="1"/>
        <v>920</v>
      </c>
      <c r="E10" s="2">
        <v>422</v>
      </c>
      <c r="F10" s="2">
        <v>498</v>
      </c>
      <c r="G10" s="2">
        <v>297</v>
      </c>
      <c r="H10" s="13">
        <f t="shared" si="0"/>
        <v>0.32282608695652176</v>
      </c>
    </row>
    <row r="11" spans="1:8" ht="16.5" customHeight="1">
      <c r="A11" s="17"/>
      <c r="B11" s="1" t="s">
        <v>10</v>
      </c>
      <c r="C11" s="2">
        <v>177</v>
      </c>
      <c r="D11" s="3">
        <f t="shared" si="1"/>
        <v>527</v>
      </c>
      <c r="E11" s="2">
        <v>233</v>
      </c>
      <c r="F11" s="2">
        <v>294</v>
      </c>
      <c r="G11" s="2">
        <v>139</v>
      </c>
      <c r="H11" s="13">
        <f t="shared" si="0"/>
        <v>0.2637571157495256</v>
      </c>
    </row>
    <row r="12" spans="1:8" ht="16.5" customHeight="1">
      <c r="A12" s="17"/>
      <c r="B12" s="1" t="s">
        <v>11</v>
      </c>
      <c r="C12" s="2">
        <v>587</v>
      </c>
      <c r="D12" s="3">
        <f t="shared" si="1"/>
        <v>1315</v>
      </c>
      <c r="E12" s="2">
        <v>655</v>
      </c>
      <c r="F12" s="14">
        <v>660</v>
      </c>
      <c r="G12" s="2">
        <v>296</v>
      </c>
      <c r="H12" s="13">
        <f t="shared" si="0"/>
        <v>0.22509505703422053</v>
      </c>
    </row>
    <row r="13" spans="1:8" ht="16.5" customHeight="1">
      <c r="A13" s="17"/>
      <c r="B13" s="1" t="s">
        <v>12</v>
      </c>
      <c r="C13" s="2">
        <v>147</v>
      </c>
      <c r="D13" s="3">
        <f t="shared" si="1"/>
        <v>406</v>
      </c>
      <c r="E13" s="2">
        <v>185</v>
      </c>
      <c r="F13" s="2">
        <v>221</v>
      </c>
      <c r="G13" s="2">
        <v>72</v>
      </c>
      <c r="H13" s="13">
        <f t="shared" si="0"/>
        <v>0.17733990147783252</v>
      </c>
    </row>
    <row r="14" spans="1:8" ht="16.5" customHeight="1">
      <c r="A14" s="17"/>
      <c r="B14" s="15" t="s">
        <v>13</v>
      </c>
      <c r="C14" s="11">
        <f>SUM(C5:C13)</f>
        <v>2469</v>
      </c>
      <c r="D14" s="11">
        <f>SUM(D5:D13)</f>
        <v>5890</v>
      </c>
      <c r="E14" s="11">
        <f>SUM(E5:E13)</f>
        <v>2782</v>
      </c>
      <c r="F14" s="11">
        <f>SUM(F5:F13)</f>
        <v>3108</v>
      </c>
      <c r="G14" s="11">
        <f>SUM(G5:G13)</f>
        <v>1601</v>
      </c>
      <c r="H14" s="12">
        <f>G14/D14</f>
        <v>0.2718166383701188</v>
      </c>
    </row>
    <row r="15" spans="1:8" ht="16.5" customHeight="1">
      <c r="A15" s="17" t="s">
        <v>14</v>
      </c>
      <c r="B15" s="1" t="s">
        <v>15</v>
      </c>
      <c r="C15" s="2">
        <v>1062</v>
      </c>
      <c r="D15" s="2">
        <f>E15+F15</f>
        <v>3022</v>
      </c>
      <c r="E15" s="2">
        <v>1458</v>
      </c>
      <c r="F15" s="2">
        <v>1564</v>
      </c>
      <c r="G15" s="2">
        <v>451</v>
      </c>
      <c r="H15" s="13">
        <f aca="true" t="shared" si="2" ref="H15:H44">G15/D15</f>
        <v>0.14923891462607544</v>
      </c>
    </row>
    <row r="16" spans="1:8" ht="16.5" customHeight="1">
      <c r="A16" s="17"/>
      <c r="B16" s="1" t="s">
        <v>16</v>
      </c>
      <c r="C16" s="2">
        <v>233</v>
      </c>
      <c r="D16" s="2">
        <f aca="true" t="shared" si="3" ref="D16:D25">E16+F16</f>
        <v>712</v>
      </c>
      <c r="E16" s="2">
        <v>337</v>
      </c>
      <c r="F16" s="2">
        <v>375</v>
      </c>
      <c r="G16" s="2">
        <v>95</v>
      </c>
      <c r="H16" s="13">
        <f t="shared" si="2"/>
        <v>0.13342696629213482</v>
      </c>
    </row>
    <row r="17" spans="1:8" ht="16.5" customHeight="1">
      <c r="A17" s="17"/>
      <c r="B17" s="1" t="s">
        <v>17</v>
      </c>
      <c r="C17" s="2">
        <v>313</v>
      </c>
      <c r="D17" s="2">
        <f t="shared" si="3"/>
        <v>888</v>
      </c>
      <c r="E17" s="2">
        <v>445</v>
      </c>
      <c r="F17" s="2">
        <v>443</v>
      </c>
      <c r="G17" s="2">
        <v>49</v>
      </c>
      <c r="H17" s="13">
        <f t="shared" si="2"/>
        <v>0.05518018018018018</v>
      </c>
    </row>
    <row r="18" spans="1:8" ht="16.5" customHeight="1">
      <c r="A18" s="17"/>
      <c r="B18" s="1" t="s">
        <v>18</v>
      </c>
      <c r="C18" s="2">
        <v>249</v>
      </c>
      <c r="D18" s="2">
        <f t="shared" si="3"/>
        <v>640</v>
      </c>
      <c r="E18" s="2">
        <v>318</v>
      </c>
      <c r="F18" s="2">
        <v>322</v>
      </c>
      <c r="G18" s="2">
        <v>99</v>
      </c>
      <c r="H18" s="13">
        <f t="shared" si="2"/>
        <v>0.1546875</v>
      </c>
    </row>
    <row r="19" spans="1:8" ht="16.5" customHeight="1">
      <c r="A19" s="17"/>
      <c r="B19" s="1" t="s">
        <v>19</v>
      </c>
      <c r="C19" s="2">
        <v>155</v>
      </c>
      <c r="D19" s="2">
        <f t="shared" si="3"/>
        <v>368</v>
      </c>
      <c r="E19" s="2">
        <v>167</v>
      </c>
      <c r="F19" s="2">
        <v>201</v>
      </c>
      <c r="G19" s="2">
        <v>76</v>
      </c>
      <c r="H19" s="13">
        <f t="shared" si="2"/>
        <v>0.20652173913043478</v>
      </c>
    </row>
    <row r="20" spans="1:8" ht="16.5" customHeight="1">
      <c r="A20" s="17"/>
      <c r="B20" s="1" t="s">
        <v>20</v>
      </c>
      <c r="C20" s="2">
        <v>305</v>
      </c>
      <c r="D20" s="2">
        <f t="shared" si="3"/>
        <v>826</v>
      </c>
      <c r="E20" s="2">
        <v>402</v>
      </c>
      <c r="F20" s="2">
        <v>424</v>
      </c>
      <c r="G20" s="2">
        <v>162</v>
      </c>
      <c r="H20" s="13">
        <f t="shared" si="2"/>
        <v>0.19612590799031476</v>
      </c>
    </row>
    <row r="21" spans="1:8" ht="16.5" customHeight="1">
      <c r="A21" s="17"/>
      <c r="B21" s="1" t="s">
        <v>21</v>
      </c>
      <c r="C21" s="2">
        <v>127</v>
      </c>
      <c r="D21" s="2">
        <f t="shared" si="3"/>
        <v>291</v>
      </c>
      <c r="E21" s="2">
        <v>128</v>
      </c>
      <c r="F21" s="2">
        <v>163</v>
      </c>
      <c r="G21" s="2">
        <v>72</v>
      </c>
      <c r="H21" s="13">
        <f t="shared" si="2"/>
        <v>0.24742268041237114</v>
      </c>
    </row>
    <row r="22" spans="1:8" ht="16.5" customHeight="1">
      <c r="A22" s="17"/>
      <c r="B22" s="1" t="s">
        <v>22</v>
      </c>
      <c r="C22" s="2">
        <v>313</v>
      </c>
      <c r="D22" s="2">
        <f t="shared" si="3"/>
        <v>888</v>
      </c>
      <c r="E22" s="2">
        <v>417</v>
      </c>
      <c r="F22" s="2">
        <v>471</v>
      </c>
      <c r="G22" s="2">
        <v>218</v>
      </c>
      <c r="H22" s="13">
        <f t="shared" si="2"/>
        <v>0.24549549549549549</v>
      </c>
    </row>
    <row r="23" spans="1:8" ht="16.5" customHeight="1">
      <c r="A23" s="17"/>
      <c r="B23" s="1" t="s">
        <v>23</v>
      </c>
      <c r="C23" s="2">
        <v>154</v>
      </c>
      <c r="D23" s="2">
        <f t="shared" si="3"/>
        <v>482</v>
      </c>
      <c r="E23" s="2">
        <v>230</v>
      </c>
      <c r="F23" s="2">
        <v>252</v>
      </c>
      <c r="G23" s="2">
        <v>150</v>
      </c>
      <c r="H23" s="13">
        <f t="shared" si="2"/>
        <v>0.3112033195020747</v>
      </c>
    </row>
    <row r="24" spans="1:8" ht="16.5" customHeight="1">
      <c r="A24" s="17"/>
      <c r="B24" s="1" t="s">
        <v>24</v>
      </c>
      <c r="C24" s="2">
        <v>286</v>
      </c>
      <c r="D24" s="2">
        <f t="shared" si="3"/>
        <v>936</v>
      </c>
      <c r="E24" s="2">
        <v>439</v>
      </c>
      <c r="F24" s="2">
        <v>497</v>
      </c>
      <c r="G24" s="2">
        <v>210</v>
      </c>
      <c r="H24" s="13">
        <f t="shared" si="2"/>
        <v>0.22435897435897437</v>
      </c>
    </row>
    <row r="25" spans="1:8" ht="16.5" customHeight="1">
      <c r="A25" s="17"/>
      <c r="B25" s="1" t="s">
        <v>25</v>
      </c>
      <c r="C25" s="2">
        <v>68</v>
      </c>
      <c r="D25" s="2">
        <f t="shared" si="3"/>
        <v>222</v>
      </c>
      <c r="E25" s="2">
        <v>107</v>
      </c>
      <c r="F25" s="2">
        <v>115</v>
      </c>
      <c r="G25" s="2">
        <v>50</v>
      </c>
      <c r="H25" s="13">
        <f t="shared" si="2"/>
        <v>0.22522522522522523</v>
      </c>
    </row>
    <row r="26" spans="1:8" ht="16.5" customHeight="1">
      <c r="A26" s="17"/>
      <c r="B26" s="15" t="s">
        <v>26</v>
      </c>
      <c r="C26" s="11">
        <f>SUM(C15:C25)</f>
        <v>3265</v>
      </c>
      <c r="D26" s="8">
        <f aca="true" t="shared" si="4" ref="D26:D38">E26+F26</f>
        <v>9275</v>
      </c>
      <c r="E26" s="11">
        <f>SUM(E15:E25)</f>
        <v>4448</v>
      </c>
      <c r="F26" s="11">
        <f>SUM(F15:F25)</f>
        <v>4827</v>
      </c>
      <c r="G26" s="11">
        <f>SUM(G15:G25)</f>
        <v>1632</v>
      </c>
      <c r="H26" s="12">
        <f t="shared" si="2"/>
        <v>0.1759568733153639</v>
      </c>
    </row>
    <row r="27" spans="1:8" ht="16.5" customHeight="1">
      <c r="A27" s="17" t="s">
        <v>27</v>
      </c>
      <c r="B27" s="1" t="s">
        <v>28</v>
      </c>
      <c r="C27" s="2">
        <v>416</v>
      </c>
      <c r="D27" s="2">
        <f t="shared" si="4"/>
        <v>1690</v>
      </c>
      <c r="E27" s="2">
        <v>820</v>
      </c>
      <c r="F27" s="2">
        <v>870</v>
      </c>
      <c r="G27" s="2">
        <v>405</v>
      </c>
      <c r="H27" s="13">
        <f t="shared" si="2"/>
        <v>0.23964497041420119</v>
      </c>
    </row>
    <row r="28" spans="1:8" ht="16.5" customHeight="1">
      <c r="A28" s="17"/>
      <c r="B28" s="1" t="s">
        <v>29</v>
      </c>
      <c r="C28" s="2">
        <v>122</v>
      </c>
      <c r="D28" s="2">
        <f t="shared" si="4"/>
        <v>475</v>
      </c>
      <c r="E28" s="2">
        <v>220</v>
      </c>
      <c r="F28" s="2">
        <v>255</v>
      </c>
      <c r="G28" s="2">
        <v>117</v>
      </c>
      <c r="H28" s="13">
        <f t="shared" si="2"/>
        <v>0.2463157894736842</v>
      </c>
    </row>
    <row r="29" spans="1:8" ht="16.5" customHeight="1">
      <c r="A29" s="17"/>
      <c r="B29" s="1" t="s">
        <v>30</v>
      </c>
      <c r="C29" s="2">
        <v>81</v>
      </c>
      <c r="D29" s="2">
        <f t="shared" si="4"/>
        <v>320</v>
      </c>
      <c r="E29" s="2">
        <v>162</v>
      </c>
      <c r="F29" s="2">
        <v>158</v>
      </c>
      <c r="G29" s="2">
        <v>83</v>
      </c>
      <c r="H29" s="13">
        <f t="shared" si="2"/>
        <v>0.259375</v>
      </c>
    </row>
    <row r="30" spans="1:8" ht="16.5" customHeight="1">
      <c r="A30" s="17"/>
      <c r="B30" s="1" t="s">
        <v>31</v>
      </c>
      <c r="C30" s="2">
        <v>31</v>
      </c>
      <c r="D30" s="2">
        <f t="shared" si="4"/>
        <v>108</v>
      </c>
      <c r="E30" s="2">
        <v>53</v>
      </c>
      <c r="F30" s="2">
        <v>55</v>
      </c>
      <c r="G30" s="2">
        <v>36</v>
      </c>
      <c r="H30" s="13">
        <f t="shared" si="2"/>
        <v>0.3333333333333333</v>
      </c>
    </row>
    <row r="31" spans="1:8" ht="16.5" customHeight="1">
      <c r="A31" s="17"/>
      <c r="B31" s="1" t="s">
        <v>32</v>
      </c>
      <c r="C31" s="2">
        <v>30</v>
      </c>
      <c r="D31" s="2">
        <f t="shared" si="4"/>
        <v>75</v>
      </c>
      <c r="E31" s="2">
        <v>33</v>
      </c>
      <c r="F31" s="2">
        <v>42</v>
      </c>
      <c r="G31" s="2">
        <v>28</v>
      </c>
      <c r="H31" s="13">
        <f t="shared" si="2"/>
        <v>0.37333333333333335</v>
      </c>
    </row>
    <row r="32" spans="1:8" ht="16.5" customHeight="1">
      <c r="A32" s="17"/>
      <c r="B32" s="15" t="s">
        <v>33</v>
      </c>
      <c r="C32" s="11">
        <f>SUM(C27:C31)</f>
        <v>680</v>
      </c>
      <c r="D32" s="8">
        <f t="shared" si="4"/>
        <v>2668</v>
      </c>
      <c r="E32" s="11">
        <f>SUM(E27:E31)</f>
        <v>1288</v>
      </c>
      <c r="F32" s="11">
        <f>SUM(F27:F31)</f>
        <v>1380</v>
      </c>
      <c r="G32" s="11">
        <f>SUM(G27:G31)</f>
        <v>669</v>
      </c>
      <c r="H32" s="12">
        <f t="shared" si="2"/>
        <v>0.2507496251874063</v>
      </c>
    </row>
    <row r="33" spans="1:8" ht="16.5" customHeight="1">
      <c r="A33" s="17" t="s">
        <v>34</v>
      </c>
      <c r="B33" s="1" t="s">
        <v>35</v>
      </c>
      <c r="C33" s="2">
        <v>228</v>
      </c>
      <c r="D33" s="2">
        <f t="shared" si="4"/>
        <v>742</v>
      </c>
      <c r="E33" s="2">
        <v>356</v>
      </c>
      <c r="F33" s="2">
        <v>386</v>
      </c>
      <c r="G33" s="2">
        <v>219</v>
      </c>
      <c r="H33" s="13">
        <f t="shared" si="2"/>
        <v>0.29514824797843664</v>
      </c>
    </row>
    <row r="34" spans="1:8" ht="16.5" customHeight="1">
      <c r="A34" s="17"/>
      <c r="B34" s="4" t="s">
        <v>36</v>
      </c>
      <c r="C34" s="5">
        <f>SUM(C35:C36)</f>
        <v>310</v>
      </c>
      <c r="D34" s="2">
        <f t="shared" si="4"/>
        <v>1122</v>
      </c>
      <c r="E34" s="5">
        <f>SUM(E35:E36)</f>
        <v>546</v>
      </c>
      <c r="F34" s="5">
        <f>SUM(F35:F36)</f>
        <v>576</v>
      </c>
      <c r="G34" s="5">
        <f>SUM(G35:G36)</f>
        <v>286</v>
      </c>
      <c r="H34" s="13">
        <f t="shared" si="2"/>
        <v>0.2549019607843137</v>
      </c>
    </row>
    <row r="35" spans="1:8" ht="16.5" customHeight="1">
      <c r="A35" s="17"/>
      <c r="B35" s="6" t="s">
        <v>54</v>
      </c>
      <c r="C35" s="5">
        <v>113</v>
      </c>
      <c r="D35" s="2">
        <f t="shared" si="4"/>
        <v>438</v>
      </c>
      <c r="E35" s="5">
        <v>217</v>
      </c>
      <c r="F35" s="5">
        <v>221</v>
      </c>
      <c r="G35" s="2">
        <v>115</v>
      </c>
      <c r="H35" s="13">
        <f t="shared" si="2"/>
        <v>0.2625570776255708</v>
      </c>
    </row>
    <row r="36" spans="1:8" ht="16.5" customHeight="1">
      <c r="A36" s="17"/>
      <c r="B36" s="6" t="s">
        <v>37</v>
      </c>
      <c r="C36" s="5">
        <v>197</v>
      </c>
      <c r="D36" s="2">
        <f t="shared" si="4"/>
        <v>684</v>
      </c>
      <c r="E36" s="5">
        <v>329</v>
      </c>
      <c r="F36" s="5">
        <v>355</v>
      </c>
      <c r="G36" s="2">
        <v>171</v>
      </c>
      <c r="H36" s="13">
        <f t="shared" si="2"/>
        <v>0.25</v>
      </c>
    </row>
    <row r="37" spans="1:8" ht="16.5" customHeight="1">
      <c r="A37" s="17"/>
      <c r="B37" s="16" t="s">
        <v>38</v>
      </c>
      <c r="C37" s="11">
        <f>SUM(C33+C34)</f>
        <v>538</v>
      </c>
      <c r="D37" s="8">
        <f t="shared" si="4"/>
        <v>1864</v>
      </c>
      <c r="E37" s="11">
        <f>E33+E34</f>
        <v>902</v>
      </c>
      <c r="F37" s="11">
        <f>F33+F34</f>
        <v>962</v>
      </c>
      <c r="G37" s="11">
        <f>G33+G34</f>
        <v>505</v>
      </c>
      <c r="H37" s="12">
        <f t="shared" si="2"/>
        <v>0.2709227467811159</v>
      </c>
    </row>
    <row r="38" spans="1:8" ht="16.5" customHeight="1">
      <c r="A38" s="17" t="s">
        <v>39</v>
      </c>
      <c r="B38" s="7" t="s">
        <v>40</v>
      </c>
      <c r="C38" s="5">
        <v>264</v>
      </c>
      <c r="D38" s="2">
        <f t="shared" si="4"/>
        <v>972</v>
      </c>
      <c r="E38" s="5">
        <v>473</v>
      </c>
      <c r="F38" s="5">
        <v>499</v>
      </c>
      <c r="G38" s="2">
        <v>318</v>
      </c>
      <c r="H38" s="13">
        <f t="shared" si="2"/>
        <v>0.3271604938271605</v>
      </c>
    </row>
    <row r="39" spans="1:8" ht="16.5" customHeight="1">
      <c r="A39" s="17"/>
      <c r="B39" s="7" t="s">
        <v>41</v>
      </c>
      <c r="C39" s="5">
        <f>SUM(C40:C41)</f>
        <v>502</v>
      </c>
      <c r="D39" s="2">
        <f>D40+D41</f>
        <v>2091</v>
      </c>
      <c r="E39" s="2">
        <f>E40+E41</f>
        <v>985</v>
      </c>
      <c r="F39" s="2">
        <f>F40+F41</f>
        <v>1106</v>
      </c>
      <c r="G39" s="5">
        <f>SUM(G40:G41)</f>
        <v>564</v>
      </c>
      <c r="H39" s="13">
        <f t="shared" si="2"/>
        <v>0.2697274031563845</v>
      </c>
    </row>
    <row r="40" spans="1:8" ht="16.5" customHeight="1">
      <c r="A40" s="17"/>
      <c r="B40" s="6" t="s">
        <v>42</v>
      </c>
      <c r="C40" s="5">
        <v>340</v>
      </c>
      <c r="D40" s="2">
        <f aca="true" t="shared" si="5" ref="D40:D45">E40+F40</f>
        <v>1495</v>
      </c>
      <c r="E40" s="5">
        <v>697</v>
      </c>
      <c r="F40" s="5">
        <v>798</v>
      </c>
      <c r="G40" s="2">
        <v>389</v>
      </c>
      <c r="H40" s="13">
        <f t="shared" si="2"/>
        <v>0.2602006688963211</v>
      </c>
    </row>
    <row r="41" spans="1:8" ht="16.5" customHeight="1">
      <c r="A41" s="17"/>
      <c r="B41" s="6" t="s">
        <v>43</v>
      </c>
      <c r="C41" s="5">
        <v>162</v>
      </c>
      <c r="D41" s="2">
        <f t="shared" si="5"/>
        <v>596</v>
      </c>
      <c r="E41" s="5">
        <v>288</v>
      </c>
      <c r="F41" s="5">
        <v>308</v>
      </c>
      <c r="G41" s="2">
        <v>175</v>
      </c>
      <c r="H41" s="13">
        <f t="shared" si="2"/>
        <v>0.2936241610738255</v>
      </c>
    </row>
    <row r="42" spans="1:8" ht="16.5" customHeight="1">
      <c r="A42" s="17"/>
      <c r="B42" s="7" t="s">
        <v>44</v>
      </c>
      <c r="C42" s="5">
        <v>214</v>
      </c>
      <c r="D42" s="2">
        <f t="shared" si="5"/>
        <v>832</v>
      </c>
      <c r="E42" s="5">
        <v>416</v>
      </c>
      <c r="F42" s="5">
        <v>416</v>
      </c>
      <c r="G42" s="2">
        <v>240</v>
      </c>
      <c r="H42" s="13">
        <f t="shared" si="2"/>
        <v>0.28846153846153844</v>
      </c>
    </row>
    <row r="43" spans="1:8" ht="16.5" customHeight="1">
      <c r="A43" s="17"/>
      <c r="B43" s="7" t="s">
        <v>45</v>
      </c>
      <c r="C43" s="5">
        <v>208</v>
      </c>
      <c r="D43" s="2">
        <f t="shared" si="5"/>
        <v>546</v>
      </c>
      <c r="E43" s="5">
        <v>258</v>
      </c>
      <c r="F43" s="5">
        <v>288</v>
      </c>
      <c r="G43" s="2">
        <v>201</v>
      </c>
      <c r="H43" s="13">
        <f t="shared" si="2"/>
        <v>0.36813186813186816</v>
      </c>
    </row>
    <row r="44" spans="1:8" ht="16.5" customHeight="1">
      <c r="A44" s="17"/>
      <c r="B44" s="7" t="s">
        <v>46</v>
      </c>
      <c r="C44" s="5">
        <v>287</v>
      </c>
      <c r="D44" s="2">
        <f t="shared" si="5"/>
        <v>670</v>
      </c>
      <c r="E44" s="5">
        <v>303</v>
      </c>
      <c r="F44" s="5">
        <v>367</v>
      </c>
      <c r="G44" s="2">
        <v>282</v>
      </c>
      <c r="H44" s="13">
        <f t="shared" si="2"/>
        <v>0.4208955223880597</v>
      </c>
    </row>
    <row r="45" spans="1:8" ht="16.5" customHeight="1">
      <c r="A45" s="17"/>
      <c r="B45" s="16" t="s">
        <v>47</v>
      </c>
      <c r="C45" s="11">
        <f>SUM(C38+C39+C42+C43+C44)</f>
        <v>1475</v>
      </c>
      <c r="D45" s="8">
        <f t="shared" si="5"/>
        <v>5111</v>
      </c>
      <c r="E45" s="11">
        <f>E38+E39+E42+E43+E44</f>
        <v>2435</v>
      </c>
      <c r="F45" s="11">
        <f>F38+F39+F42+F43+F44</f>
        <v>2676</v>
      </c>
      <c r="G45" s="11">
        <f>G38+G39+G42+G43+G44</f>
        <v>1605</v>
      </c>
      <c r="H45" s="12">
        <f>G45/D45</f>
        <v>0.3140285658383878</v>
      </c>
    </row>
    <row r="46" spans="6:8" ht="14.25">
      <c r="F46" s="18" t="s">
        <v>53</v>
      </c>
      <c r="G46" s="18"/>
      <c r="H46" s="18"/>
    </row>
    <row r="47" spans="6:8" ht="14.25">
      <c r="F47" s="18" t="s">
        <v>55</v>
      </c>
      <c r="G47" s="18"/>
      <c r="H47" s="18"/>
    </row>
  </sheetData>
  <mergeCells count="14">
    <mergeCell ref="A1:H1"/>
    <mergeCell ref="H2:H3"/>
    <mergeCell ref="G2:G3"/>
    <mergeCell ref="A4:B4"/>
    <mergeCell ref="D2:F2"/>
    <mergeCell ref="C2:C3"/>
    <mergeCell ref="A2:B3"/>
    <mergeCell ref="A38:A45"/>
    <mergeCell ref="A5:A14"/>
    <mergeCell ref="A15:A26"/>
    <mergeCell ref="F47:H47"/>
    <mergeCell ref="A27:A32"/>
    <mergeCell ref="A33:A37"/>
    <mergeCell ref="F46:H46"/>
  </mergeCells>
  <printOptions horizontalCentered="1"/>
  <pageMargins left="0.6299212598425197" right="0.3937007874015748" top="0.62992125984251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鳥羽市役所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鳥羽市役所</dc:creator>
  <cp:keywords/>
  <dc:description/>
  <cp:lastModifiedBy>toukei2</cp:lastModifiedBy>
  <cp:lastPrinted>2007-01-30T07:41:02Z</cp:lastPrinted>
  <dcterms:created xsi:type="dcterms:W3CDTF">1999-03-08T13:17:12Z</dcterms:created>
  <dcterms:modified xsi:type="dcterms:W3CDTF">2007-01-30T07:41:04Z</dcterms:modified>
  <cp:category/>
  <cp:version/>
  <cp:contentType/>
  <cp:contentStatus/>
</cp:coreProperties>
</file>