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<sst xmlns="http://schemas.openxmlformats.org/spreadsheetml/2006/main" count="57" uniqueCount="57">
  <si>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</si>
  <si>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</si>
  <si>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</si>
  <si>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</si>
  <si>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</si>
  <si>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</si>
  <si>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</si>
  <si>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</si>
  <si>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</si>
  <si>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</si>
  <si>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</si>
  <si>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</si>
  <si>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</si>
  <si>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</si>
  <si>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</si>
  <si>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</si>
  <si>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</si>
  <si>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</si>
  <si>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</si>
  <si>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</si>
  <si>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</si>
  <si>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</si>
  <si>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</si>
  <si>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</si>
  <si>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</si>
  <si>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</si>
  <si>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</si>
  <si>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</si>
  <si>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</si>
  <si>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</si>
  <si>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</si>
  <si>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</si>
  <si>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</si>
  <si>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</si>
  <si>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</si>
  <si>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</si>
  <si>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</si>
  <si>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</si>
  <si>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</si>
  <si>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</si>
  <si>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</si>
  <si>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</si>
  <si>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</si>
  <si>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</si>
  <si>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</si>
  <si>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</si>
  <si>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</si>
  <si>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</si>
  <si>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</si>
  <si>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</si>
  <si>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</si>
  <si>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</si>
  <si>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</si>
  <si>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</si>
  <si>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</si>
  <si>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</si>
  <si>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(平成17年12月末日現在)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</si>
</sst>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J6" sqref="J6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6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2" t="s">
        <v>56</v>
      </c>
      <c r="B1" s="22"/>
      <c r="C1" s="22"/>
      <c r="D1" s="22"/>
      <c r="E1" s="22"/>
      <c r="F1" s="22"/>
      <c r="G1" s="22"/>
      <c r="H1" s="22"/>
    </row>
    <row r="2" spans="1:8" ht="21" customHeight="1">
      <c r="A2" s="23"/>
      <c r="B2" s="23"/>
      <c r="C2" s="23" t="s">
        <v>0</v>
      </c>
      <c r="D2" s="23" t="s">
        <v>1</v>
      </c>
      <c r="E2" s="23"/>
      <c r="F2" s="23"/>
      <c r="G2" s="25" t="s">
        <v>2</v>
      </c>
      <c r="H2" s="25" t="s">
        <v>3</v>
      </c>
    </row>
    <row r="3" spans="1:8" ht="21" customHeight="1">
      <c r="A3" s="24"/>
      <c r="B3" s="24"/>
      <c r="C3" s="23"/>
      <c r="D3" s="11" t="s">
        <v>4</v>
      </c>
      <c r="E3" s="11" t="s">
        <v>5</v>
      </c>
      <c r="F3" s="11" t="s">
        <v>6</v>
      </c>
      <c r="G3" s="26"/>
      <c r="H3" s="26"/>
    </row>
    <row r="4" spans="1:8" ht="16.5" customHeight="1">
      <c r="A4" s="20" t="s">
        <v>7</v>
      </c>
      <c r="B4" s="21"/>
      <c r="C4" s="12">
        <f>SUM(C14+C26+C32+C37+C45)</f>
        <v>8426</v>
      </c>
      <c r="D4" s="12">
        <f>D14+D26+D32+D37+D45</f>
        <v>24003</v>
      </c>
      <c r="E4" s="12">
        <f>E14+E26+E32+E37+E45</f>
        <v>11471</v>
      </c>
      <c r="F4" s="12">
        <f>F14+F26+F32+F37+F45</f>
        <v>12532</v>
      </c>
      <c r="G4" s="12">
        <f>G14+G26+G32+G37+G45</f>
        <v>6184</v>
      </c>
      <c r="H4" s="13">
        <f>G4/D4</f>
        <v>0.25763446235887183</v>
      </c>
    </row>
    <row r="5" spans="1:8" ht="16.5" customHeight="1">
      <c r="A5" s="19" t="s">
        <v>8</v>
      </c>
      <c r="B5" s="1" t="s">
        <v>9</v>
      </c>
      <c r="C5" s="2">
        <v>227</v>
      </c>
      <c r="D5" s="6">
        <f>SUM(E5:F5)</f>
        <v>519</v>
      </c>
      <c r="E5" s="2">
        <v>256</v>
      </c>
      <c r="F5" s="2">
        <v>263</v>
      </c>
      <c r="G5" s="2">
        <v>144</v>
      </c>
      <c r="H5" s="14">
        <f aca="true" t="shared" si="0" ref="H5:H13">G5/D5</f>
        <v>0.2774566473988439</v>
      </c>
    </row>
    <row r="6" spans="1:8" ht="16.5" customHeight="1">
      <c r="A6" s="19"/>
      <c r="B6" s="1" t="s">
        <v>10</v>
      </c>
      <c r="C6" s="2">
        <v>271</v>
      </c>
      <c r="D6" s="6">
        <f aca="true" t="shared" si="1" ref="D6:D13">SUM(E6:F6)</f>
        <v>536</v>
      </c>
      <c r="E6" s="2">
        <v>259</v>
      </c>
      <c r="F6" s="2">
        <v>277</v>
      </c>
      <c r="G6" s="2">
        <v>176</v>
      </c>
      <c r="H6" s="14">
        <f t="shared" si="0"/>
        <v>0.3283582089552239</v>
      </c>
    </row>
    <row r="7" spans="1:8" ht="16.5" customHeight="1">
      <c r="A7" s="19"/>
      <c r="B7" s="1" t="s">
        <v>11</v>
      </c>
      <c r="C7" s="2">
        <v>275</v>
      </c>
      <c r="D7" s="6">
        <f t="shared" si="1"/>
        <v>637</v>
      </c>
      <c r="E7" s="2">
        <v>289</v>
      </c>
      <c r="F7" s="2">
        <v>348</v>
      </c>
      <c r="G7" s="2">
        <v>230</v>
      </c>
      <c r="H7" s="14">
        <f t="shared" si="0"/>
        <v>0.36106750392464676</v>
      </c>
    </row>
    <row r="8" spans="1:8" ht="16.5" customHeight="1">
      <c r="A8" s="19"/>
      <c r="B8" s="1" t="s">
        <v>12</v>
      </c>
      <c r="C8" s="2">
        <v>228</v>
      </c>
      <c r="D8" s="6">
        <f t="shared" si="1"/>
        <v>571</v>
      </c>
      <c r="E8" s="2">
        <v>255</v>
      </c>
      <c r="F8" s="2">
        <v>316</v>
      </c>
      <c r="G8" s="2">
        <v>188</v>
      </c>
      <c r="H8" s="14">
        <f t="shared" si="0"/>
        <v>0.329246935201401</v>
      </c>
    </row>
    <row r="9" spans="1:8" ht="16.5" customHeight="1">
      <c r="A9" s="19"/>
      <c r="B9" s="1" t="s">
        <v>13</v>
      </c>
      <c r="C9" s="2">
        <v>150</v>
      </c>
      <c r="D9" s="6">
        <f t="shared" si="1"/>
        <v>353</v>
      </c>
      <c r="E9" s="2">
        <v>181</v>
      </c>
      <c r="F9" s="2">
        <v>172</v>
      </c>
      <c r="G9" s="2">
        <v>80</v>
      </c>
      <c r="H9" s="14">
        <f t="shared" si="0"/>
        <v>0.22662889518413598</v>
      </c>
    </row>
    <row r="10" spans="1:8" ht="16.5" customHeight="1">
      <c r="A10" s="19"/>
      <c r="B10" s="1" t="s">
        <v>14</v>
      </c>
      <c r="C10" s="2">
        <v>364</v>
      </c>
      <c r="D10" s="6">
        <f t="shared" si="1"/>
        <v>880</v>
      </c>
      <c r="E10" s="2">
        <v>409</v>
      </c>
      <c r="F10" s="2">
        <v>471</v>
      </c>
      <c r="G10" s="2">
        <v>302</v>
      </c>
      <c r="H10" s="14">
        <f t="shared" si="0"/>
        <v>0.3431818181818182</v>
      </c>
    </row>
    <row r="11" spans="1:8" ht="16.5" customHeight="1">
      <c r="A11" s="19"/>
      <c r="B11" s="1" t="s">
        <v>15</v>
      </c>
      <c r="C11" s="2">
        <v>185</v>
      </c>
      <c r="D11" s="6">
        <f t="shared" si="1"/>
        <v>526</v>
      </c>
      <c r="E11" s="2">
        <v>236</v>
      </c>
      <c r="F11" s="2">
        <v>290</v>
      </c>
      <c r="G11" s="2">
        <v>145</v>
      </c>
      <c r="H11" s="14">
        <f t="shared" si="0"/>
        <v>0.27566539923954375</v>
      </c>
    </row>
    <row r="12" spans="1:8" ht="16.5" customHeight="1">
      <c r="A12" s="19"/>
      <c r="B12" s="1" t="s">
        <v>16</v>
      </c>
      <c r="C12" s="2">
        <v>577</v>
      </c>
      <c r="D12" s="6">
        <f t="shared" si="1"/>
        <v>1246</v>
      </c>
      <c r="E12" s="2">
        <v>626</v>
      </c>
      <c r="F12" s="15">
        <v>620</v>
      </c>
      <c r="G12" s="2">
        <v>307</v>
      </c>
      <c r="H12" s="14">
        <f t="shared" si="0"/>
        <v>0.2463884430176565</v>
      </c>
    </row>
    <row r="13" spans="1:8" ht="16.5" customHeight="1">
      <c r="A13" s="19"/>
      <c r="B13" s="1" t="s">
        <v>17</v>
      </c>
      <c r="C13" s="2">
        <v>140</v>
      </c>
      <c r="D13" s="6">
        <f t="shared" si="1"/>
        <v>381</v>
      </c>
      <c r="E13" s="2">
        <v>174</v>
      </c>
      <c r="F13" s="2">
        <v>207</v>
      </c>
      <c r="G13" s="2">
        <v>72</v>
      </c>
      <c r="H13" s="14">
        <f t="shared" si="0"/>
        <v>0.1889763779527559</v>
      </c>
    </row>
    <row r="14" spans="1:8" ht="16.5" customHeight="1">
      <c r="A14" s="19"/>
      <c r="B14" s="16" t="s">
        <v>18</v>
      </c>
      <c r="C14" s="12">
        <f>SUM(C5:C13)</f>
        <v>2417</v>
      </c>
      <c r="D14" s="4">
        <f>E14+F14</f>
        <v>5649</v>
      </c>
      <c r="E14" s="12">
        <f>SUM(E5:E13)</f>
        <v>2685</v>
      </c>
      <c r="F14" s="12">
        <f>SUM(F5:F13)</f>
        <v>2964</v>
      </c>
      <c r="G14" s="12">
        <f>SUM(G5:G13)</f>
        <v>1644</v>
      </c>
      <c r="H14" s="13">
        <f>G14/D14</f>
        <v>0.29102496016994156</v>
      </c>
    </row>
    <row r="15" spans="1:8" ht="16.5" customHeight="1">
      <c r="A15" s="19" t="s">
        <v>19</v>
      </c>
      <c r="B15" s="1" t="s">
        <v>20</v>
      </c>
      <c r="C15" s="2">
        <v>1094</v>
      </c>
      <c r="D15" s="3">
        <f>SUM(E15:F15)</f>
        <v>3054</v>
      </c>
      <c r="E15" s="2">
        <v>1479</v>
      </c>
      <c r="F15" s="2">
        <v>1575</v>
      </c>
      <c r="G15" s="2">
        <v>511</v>
      </c>
      <c r="H15" s="14">
        <f aca="true" t="shared" si="2" ref="H15:H44">G15/D15</f>
        <v>0.1673215455140799</v>
      </c>
    </row>
    <row r="16" spans="1:8" ht="16.5" customHeight="1">
      <c r="A16" s="19"/>
      <c r="B16" s="1" t="s">
        <v>21</v>
      </c>
      <c r="C16" s="2">
        <v>237</v>
      </c>
      <c r="D16" s="3">
        <f aca="true" t="shared" si="3" ref="D16:D25">SUM(E16:F16)</f>
        <v>672</v>
      </c>
      <c r="E16" s="2">
        <v>315</v>
      </c>
      <c r="F16" s="2">
        <v>357</v>
      </c>
      <c r="G16" s="2">
        <v>111</v>
      </c>
      <c r="H16" s="14">
        <f t="shared" si="2"/>
        <v>0.16517857142857142</v>
      </c>
    </row>
    <row r="17" spans="1:8" ht="16.5" customHeight="1">
      <c r="A17" s="19"/>
      <c r="B17" s="1" t="s">
        <v>22</v>
      </c>
      <c r="C17" s="2">
        <v>318</v>
      </c>
      <c r="D17" s="3">
        <f t="shared" si="3"/>
        <v>864</v>
      </c>
      <c r="E17" s="2">
        <v>432</v>
      </c>
      <c r="F17" s="2">
        <v>432</v>
      </c>
      <c r="G17" s="2">
        <v>62</v>
      </c>
      <c r="H17" s="14">
        <f t="shared" si="2"/>
        <v>0.07175925925925926</v>
      </c>
    </row>
    <row r="18" spans="1:8" ht="16.5" customHeight="1">
      <c r="A18" s="19"/>
      <c r="B18" s="1" t="s">
        <v>23</v>
      </c>
      <c r="C18" s="2">
        <v>258</v>
      </c>
      <c r="D18" s="3">
        <f t="shared" si="3"/>
        <v>636</v>
      </c>
      <c r="E18" s="2">
        <v>304</v>
      </c>
      <c r="F18" s="2">
        <v>332</v>
      </c>
      <c r="G18" s="2">
        <v>110</v>
      </c>
      <c r="H18" s="14">
        <f t="shared" si="2"/>
        <v>0.17295597484276728</v>
      </c>
    </row>
    <row r="19" spans="1:8" ht="16.5" customHeight="1">
      <c r="A19" s="19"/>
      <c r="B19" s="1" t="s">
        <v>24</v>
      </c>
      <c r="C19" s="2">
        <v>149</v>
      </c>
      <c r="D19" s="3">
        <f>SUM(E19:F19)</f>
        <v>381</v>
      </c>
      <c r="E19" s="2">
        <v>171</v>
      </c>
      <c r="F19" s="2">
        <v>210</v>
      </c>
      <c r="G19" s="2">
        <v>75</v>
      </c>
      <c r="H19" s="14">
        <f t="shared" si="2"/>
        <v>0.1968503937007874</v>
      </c>
    </row>
    <row r="20" spans="1:8" ht="16.5" customHeight="1">
      <c r="A20" s="19"/>
      <c r="B20" s="1" t="s">
        <v>25</v>
      </c>
      <c r="C20" s="2">
        <v>306</v>
      </c>
      <c r="D20" s="3">
        <f t="shared" si="3"/>
        <v>794</v>
      </c>
      <c r="E20" s="2">
        <v>386</v>
      </c>
      <c r="F20" s="2">
        <v>408</v>
      </c>
      <c r="G20" s="2">
        <v>167</v>
      </c>
      <c r="H20" s="14">
        <f t="shared" si="2"/>
        <v>0.21032745591939547</v>
      </c>
    </row>
    <row r="21" spans="1:8" ht="16.5" customHeight="1">
      <c r="A21" s="19"/>
      <c r="B21" s="1" t="s">
        <v>26</v>
      </c>
      <c r="C21" s="2">
        <v>127</v>
      </c>
      <c r="D21" s="3">
        <f t="shared" si="3"/>
        <v>276</v>
      </c>
      <c r="E21" s="2">
        <v>122</v>
      </c>
      <c r="F21" s="2">
        <v>154</v>
      </c>
      <c r="G21" s="2">
        <v>76</v>
      </c>
      <c r="H21" s="14">
        <f t="shared" si="2"/>
        <v>0.2753623188405797</v>
      </c>
    </row>
    <row r="22" spans="1:8" ht="16.5" customHeight="1">
      <c r="A22" s="19"/>
      <c r="B22" s="1" t="s">
        <v>27</v>
      </c>
      <c r="C22" s="2">
        <v>344</v>
      </c>
      <c r="D22" s="3">
        <f t="shared" si="3"/>
        <v>902</v>
      </c>
      <c r="E22" s="2">
        <v>413</v>
      </c>
      <c r="F22" s="2">
        <v>489</v>
      </c>
      <c r="G22" s="2">
        <v>260</v>
      </c>
      <c r="H22" s="14">
        <f t="shared" si="2"/>
        <v>0.28824833702882485</v>
      </c>
    </row>
    <row r="23" spans="1:8" ht="16.5" customHeight="1">
      <c r="A23" s="19"/>
      <c r="B23" s="1" t="s">
        <v>28</v>
      </c>
      <c r="C23" s="2">
        <v>155</v>
      </c>
      <c r="D23" s="3">
        <f>SUM(E23:F23)</f>
        <v>458</v>
      </c>
      <c r="E23" s="2">
        <v>223</v>
      </c>
      <c r="F23" s="2">
        <v>235</v>
      </c>
      <c r="G23" s="2">
        <v>146</v>
      </c>
      <c r="H23" s="14">
        <f t="shared" si="2"/>
        <v>0.31877729257641924</v>
      </c>
    </row>
    <row r="24" spans="1:8" ht="16.5" customHeight="1">
      <c r="A24" s="19"/>
      <c r="B24" s="1" t="s">
        <v>29</v>
      </c>
      <c r="C24" s="2">
        <v>286</v>
      </c>
      <c r="D24" s="3">
        <f t="shared" si="3"/>
        <v>916</v>
      </c>
      <c r="E24" s="2">
        <v>436</v>
      </c>
      <c r="F24" s="2">
        <v>480</v>
      </c>
      <c r="G24" s="2">
        <v>211</v>
      </c>
      <c r="H24" s="14">
        <f t="shared" si="2"/>
        <v>0.23034934497816595</v>
      </c>
    </row>
    <row r="25" spans="1:8" ht="16.5" customHeight="1">
      <c r="A25" s="19"/>
      <c r="B25" s="1" t="s">
        <v>30</v>
      </c>
      <c r="C25" s="2">
        <v>70</v>
      </c>
      <c r="D25" s="3">
        <f t="shared" si="3"/>
        <v>206</v>
      </c>
      <c r="E25" s="2">
        <v>104</v>
      </c>
      <c r="F25" s="2">
        <v>102</v>
      </c>
      <c r="G25" s="2">
        <v>49</v>
      </c>
      <c r="H25" s="14">
        <f t="shared" si="2"/>
        <v>0.23786407766990292</v>
      </c>
    </row>
    <row r="26" spans="1:8" ht="16.5" customHeight="1">
      <c r="A26" s="19"/>
      <c r="B26" s="16" t="s">
        <v>31</v>
      </c>
      <c r="C26" s="12">
        <f>SUM(C15:C25)</f>
        <v>3344</v>
      </c>
      <c r="D26" s="4">
        <f>E26+F26</f>
        <v>9159</v>
      </c>
      <c r="E26" s="12">
        <f>SUM(E15:E25)</f>
        <v>4385</v>
      </c>
      <c r="F26" s="12">
        <f>SUM(F15:F25)</f>
        <v>4774</v>
      </c>
      <c r="G26" s="12">
        <f>SUM(G15:G25)</f>
        <v>1778</v>
      </c>
      <c r="H26" s="13">
        <f t="shared" si="2"/>
        <v>0.19412599628780436</v>
      </c>
    </row>
    <row r="27" spans="1:8" ht="16.5" customHeight="1">
      <c r="A27" s="19" t="s">
        <v>32</v>
      </c>
      <c r="B27" s="1" t="s">
        <v>33</v>
      </c>
      <c r="C27" s="2">
        <v>429</v>
      </c>
      <c r="D27" s="3">
        <f>SUM(E27:F27)</f>
        <v>1643</v>
      </c>
      <c r="E27" s="2">
        <v>806</v>
      </c>
      <c r="F27" s="2">
        <v>837</v>
      </c>
      <c r="G27" s="2">
        <v>402</v>
      </c>
      <c r="H27" s="14">
        <f t="shared" si="2"/>
        <v>0.2446743761412051</v>
      </c>
    </row>
    <row r="28" spans="1:8" ht="16.5" customHeight="1">
      <c r="A28" s="19"/>
      <c r="B28" s="1" t="s">
        <v>34</v>
      </c>
      <c r="C28" s="2">
        <v>123</v>
      </c>
      <c r="D28" s="3">
        <f>SUM(E28:F28)</f>
        <v>454</v>
      </c>
      <c r="E28" s="2">
        <v>207</v>
      </c>
      <c r="F28" s="2">
        <v>247</v>
      </c>
      <c r="G28" s="2">
        <v>128</v>
      </c>
      <c r="H28" s="14">
        <f t="shared" si="2"/>
        <v>0.28193832599118945</v>
      </c>
    </row>
    <row r="29" spans="1:8" ht="16.5" customHeight="1">
      <c r="A29" s="19"/>
      <c r="B29" s="1" t="s">
        <v>35</v>
      </c>
      <c r="C29" s="2">
        <v>80</v>
      </c>
      <c r="D29" s="3">
        <f>SUM(E29:F29)</f>
        <v>292</v>
      </c>
      <c r="E29" s="2">
        <v>151</v>
      </c>
      <c r="F29" s="2">
        <v>141</v>
      </c>
      <c r="G29" s="2">
        <v>75</v>
      </c>
      <c r="H29" s="14">
        <f t="shared" si="2"/>
        <v>0.2568493150684932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110</v>
      </c>
      <c r="E30" s="2">
        <v>53</v>
      </c>
      <c r="F30" s="2">
        <v>57</v>
      </c>
      <c r="G30" s="2">
        <v>38</v>
      </c>
      <c r="H30" s="14">
        <f t="shared" si="2"/>
        <v>0.34545454545454546</v>
      </c>
    </row>
    <row r="31" spans="1:8" ht="16.5" customHeight="1">
      <c r="A31" s="19"/>
      <c r="B31" s="1" t="s">
        <v>37</v>
      </c>
      <c r="C31" s="2">
        <v>30</v>
      </c>
      <c r="D31" s="3">
        <f>SUM(E31:F31)</f>
        <v>75</v>
      </c>
      <c r="E31" s="2">
        <v>34</v>
      </c>
      <c r="F31" s="2">
        <v>41</v>
      </c>
      <c r="G31" s="2">
        <v>28</v>
      </c>
      <c r="H31" s="14">
        <f t="shared" si="2"/>
        <v>0.37333333333333335</v>
      </c>
    </row>
    <row r="32" spans="1:8" ht="16.5" customHeight="1">
      <c r="A32" s="19"/>
      <c r="B32" s="16" t="s">
        <v>38</v>
      </c>
      <c r="C32" s="12">
        <f>SUM(C27:C31)</f>
        <v>695</v>
      </c>
      <c r="D32" s="4">
        <f>E32+F32</f>
        <v>2574</v>
      </c>
      <c r="E32" s="12">
        <f>SUM(E27:E31)</f>
        <v>1251</v>
      </c>
      <c r="F32" s="12">
        <f>SUM(F27:F31)</f>
        <v>1323</v>
      </c>
      <c r="G32" s="12">
        <f>SUM(G27:G31)</f>
        <v>671</v>
      </c>
      <c r="H32" s="13">
        <f t="shared" si="2"/>
        <v>0.2606837606837607</v>
      </c>
    </row>
    <row r="33" spans="1:8" ht="16.5" customHeight="1">
      <c r="A33" s="19" t="s">
        <v>39</v>
      </c>
      <c r="B33" s="1" t="s">
        <v>40</v>
      </c>
      <c r="C33" s="2">
        <v>230</v>
      </c>
      <c r="D33" s="3">
        <f>SUM(E33:F33)</f>
        <v>693</v>
      </c>
      <c r="E33" s="2">
        <v>337</v>
      </c>
      <c r="F33" s="2">
        <v>356</v>
      </c>
      <c r="G33" s="2">
        <v>212</v>
      </c>
      <c r="H33" s="14">
        <f t="shared" si="2"/>
        <v>0.3059163059163059</v>
      </c>
    </row>
    <row r="34" spans="1:8" ht="16.5" customHeight="1">
      <c r="A34" s="19"/>
      <c r="B34" s="5" t="s">
        <v>41</v>
      </c>
      <c r="C34" s="6">
        <f>SUM(C35:C36)</f>
        <v>296</v>
      </c>
      <c r="D34" s="3">
        <f aca="true" t="shared" si="4" ref="D34:D44">SUM(E34:F34)</f>
        <v>1091</v>
      </c>
      <c r="E34" s="6">
        <f>SUM(E35:E36)</f>
        <v>528</v>
      </c>
      <c r="F34" s="6">
        <f>SUM(F35:F36)</f>
        <v>563</v>
      </c>
      <c r="G34" s="6">
        <f>G35+G36</f>
        <v>292</v>
      </c>
      <c r="H34" s="14">
        <f t="shared" si="2"/>
        <v>0.2676443629697525</v>
      </c>
    </row>
    <row r="35" spans="1:8" ht="16.5" customHeight="1">
      <c r="A35" s="19"/>
      <c r="B35" s="7" t="s">
        <v>54</v>
      </c>
      <c r="C35" s="6">
        <v>108</v>
      </c>
      <c r="D35" s="3">
        <f t="shared" si="4"/>
        <v>417</v>
      </c>
      <c r="E35" s="6">
        <v>210</v>
      </c>
      <c r="F35" s="6">
        <v>207</v>
      </c>
      <c r="G35" s="2">
        <v>114</v>
      </c>
      <c r="H35" s="14">
        <f t="shared" si="2"/>
        <v>0.2733812949640288</v>
      </c>
    </row>
    <row r="36" spans="1:8" ht="16.5" customHeight="1">
      <c r="A36" s="19"/>
      <c r="B36" s="7" t="s">
        <v>42</v>
      </c>
      <c r="C36" s="6">
        <v>188</v>
      </c>
      <c r="D36" s="3">
        <f>SUM(E36:F36)</f>
        <v>674</v>
      </c>
      <c r="E36" s="6">
        <v>318</v>
      </c>
      <c r="F36" s="8">
        <v>356</v>
      </c>
      <c r="G36" s="2">
        <v>178</v>
      </c>
      <c r="H36" s="14">
        <f t="shared" si="2"/>
        <v>0.26409495548961426</v>
      </c>
    </row>
    <row r="37" spans="1:8" ht="16.5" customHeight="1">
      <c r="A37" s="19"/>
      <c r="B37" s="17" t="s">
        <v>43</v>
      </c>
      <c r="C37" s="12">
        <f>SUM(C33+C34)</f>
        <v>526</v>
      </c>
      <c r="D37" s="4">
        <f t="shared" si="4"/>
        <v>1784</v>
      </c>
      <c r="E37" s="12">
        <f>E33+E34</f>
        <v>865</v>
      </c>
      <c r="F37" s="12">
        <f>F33+F34</f>
        <v>919</v>
      </c>
      <c r="G37" s="12">
        <f>G33+G34</f>
        <v>504</v>
      </c>
      <c r="H37" s="13">
        <f t="shared" si="2"/>
        <v>0.2825112107623318</v>
      </c>
    </row>
    <row r="38" spans="1:8" ht="16.5" customHeight="1">
      <c r="A38" s="19" t="s">
        <v>44</v>
      </c>
      <c r="B38" s="9" t="s">
        <v>45</v>
      </c>
      <c r="C38" s="6">
        <v>266</v>
      </c>
      <c r="D38" s="3">
        <f>SUM(E38:F38)</f>
        <v>910</v>
      </c>
      <c r="E38" s="6">
        <v>435</v>
      </c>
      <c r="F38" s="6">
        <v>475</v>
      </c>
      <c r="G38" s="2">
        <v>318</v>
      </c>
      <c r="H38" s="14">
        <f t="shared" si="2"/>
        <v>0.34945054945054943</v>
      </c>
    </row>
    <row r="39" spans="1:8" ht="16.5" customHeight="1">
      <c r="A39" s="19"/>
      <c r="B39" s="9" t="s">
        <v>46</v>
      </c>
      <c r="C39" s="6">
        <f>SUM(C40:C41)</f>
        <v>493</v>
      </c>
      <c r="D39" s="3">
        <f t="shared" si="4"/>
        <v>2031</v>
      </c>
      <c r="E39" s="2">
        <f>E40+E41</f>
        <v>953</v>
      </c>
      <c r="F39" s="2">
        <f>F40+F41</f>
        <v>1078</v>
      </c>
      <c r="G39" s="6">
        <f>G40+G41</f>
        <v>559</v>
      </c>
      <c r="H39" s="14">
        <f t="shared" si="2"/>
        <v>0.27523387493845397</v>
      </c>
    </row>
    <row r="40" spans="1:8" ht="16.5" customHeight="1">
      <c r="A40" s="19"/>
      <c r="B40" s="7" t="s">
        <v>47</v>
      </c>
      <c r="C40" s="6">
        <v>330</v>
      </c>
      <c r="D40" s="3">
        <f t="shared" si="4"/>
        <v>1433</v>
      </c>
      <c r="E40" s="6">
        <v>666</v>
      </c>
      <c r="F40" s="6">
        <v>767</v>
      </c>
      <c r="G40" s="2">
        <v>375</v>
      </c>
      <c r="H40" s="14">
        <f t="shared" si="2"/>
        <v>0.26168876482903003</v>
      </c>
    </row>
    <row r="41" spans="1:8" ht="16.5" customHeight="1">
      <c r="A41" s="19"/>
      <c r="B41" s="7" t="s">
        <v>48</v>
      </c>
      <c r="C41" s="6">
        <v>163</v>
      </c>
      <c r="D41" s="3">
        <f t="shared" si="4"/>
        <v>598</v>
      </c>
      <c r="E41" s="6">
        <v>287</v>
      </c>
      <c r="F41" s="6">
        <v>311</v>
      </c>
      <c r="G41" s="2">
        <v>184</v>
      </c>
      <c r="H41" s="14">
        <f t="shared" si="2"/>
        <v>0.3076923076923077</v>
      </c>
    </row>
    <row r="42" spans="1:8" ht="16.5" customHeight="1">
      <c r="A42" s="19"/>
      <c r="B42" s="9" t="s">
        <v>49</v>
      </c>
      <c r="C42" s="6">
        <v>216</v>
      </c>
      <c r="D42" s="3">
        <f t="shared" si="4"/>
        <v>796</v>
      </c>
      <c r="E42" s="6">
        <v>393</v>
      </c>
      <c r="F42" s="6">
        <v>403</v>
      </c>
      <c r="G42" s="2">
        <v>247</v>
      </c>
      <c r="H42" s="14">
        <f t="shared" si="2"/>
        <v>0.3103015075376884</v>
      </c>
    </row>
    <row r="43" spans="1:8" ht="16.5" customHeight="1">
      <c r="A43" s="19"/>
      <c r="B43" s="9" t="s">
        <v>50</v>
      </c>
      <c r="C43" s="6">
        <v>195</v>
      </c>
      <c r="D43" s="3">
        <f t="shared" si="4"/>
        <v>500</v>
      </c>
      <c r="E43" s="6">
        <v>235</v>
      </c>
      <c r="F43" s="6">
        <v>265</v>
      </c>
      <c r="G43" s="2">
        <v>195</v>
      </c>
      <c r="H43" s="14">
        <f t="shared" si="2"/>
        <v>0.39</v>
      </c>
    </row>
    <row r="44" spans="1:8" ht="16.5" customHeight="1">
      <c r="A44" s="19"/>
      <c r="B44" s="9" t="s">
        <v>51</v>
      </c>
      <c r="C44" s="6">
        <v>274</v>
      </c>
      <c r="D44" s="3">
        <f t="shared" si="4"/>
        <v>600</v>
      </c>
      <c r="E44" s="6">
        <v>269</v>
      </c>
      <c r="F44" s="6">
        <v>331</v>
      </c>
      <c r="G44" s="2">
        <v>268</v>
      </c>
      <c r="H44" s="14">
        <f t="shared" si="2"/>
        <v>0.44666666666666666</v>
      </c>
    </row>
    <row r="45" spans="1:8" ht="16.5" customHeight="1">
      <c r="A45" s="19"/>
      <c r="B45" s="17" t="s">
        <v>52</v>
      </c>
      <c r="C45" s="12">
        <f>SUM(C38+C39+C42+C43+C44)</f>
        <v>1444</v>
      </c>
      <c r="D45" s="4">
        <f>SUM(E45:F45)</f>
        <v>4837</v>
      </c>
      <c r="E45" s="12">
        <f>E38+E39+E42+E43+E44</f>
        <v>2285</v>
      </c>
      <c r="F45" s="12">
        <f>F38+F39+F42+F43+F44</f>
        <v>2552</v>
      </c>
      <c r="G45" s="12">
        <f>G38+G39+G42+G43+G44</f>
        <v>1587</v>
      </c>
      <c r="H45" s="13">
        <f>G45/D45</f>
        <v>0.32809592722762043</v>
      </c>
    </row>
    <row r="47" spans="6:8" ht="14.25">
      <c r="F47" s="18" t="s">
        <v>53</v>
      </c>
      <c r="G47" s="18"/>
      <c r="H47" s="18"/>
    </row>
    <row r="48" spans="6:8" ht="14.25">
      <c r="F48" s="18" t="s">
        <v>55</v>
      </c>
      <c r="G48" s="18"/>
      <c r="H48" s="18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F48:H48"/>
    <mergeCell ref="A33:A37"/>
    <mergeCell ref="A38:A45"/>
    <mergeCell ref="F47:H47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2007-01-30T08:47:24Z</cp:lastPrinted>
  <dcterms:created xsi:type="dcterms:W3CDTF">1997-01-08T22:48:59Z</dcterms:created>
  <dcterms:modified xsi:type="dcterms:W3CDTF">2007-01-30T08:47:33Z</dcterms:modified>
  <cp:category/>
  <cp:version/>
  <cp:contentType/>
  <cp:contentStatus/>
</cp:coreProperties>
</file>