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<sst xmlns="http://schemas.openxmlformats.org/spreadsheetml/2006/main" count="57" uniqueCount="57">
  <si>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</si>
  <si>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</si>
  <si>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</si>
  <si>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</si>
  <si>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</si>
  <si>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</si>
  <si>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</si>
  <si>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</si>
  <si>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</si>
  <si>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</si>
  <si>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</si>
  <si>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</si>
  <si>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</si>
  <si>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</si>
  <si>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</si>
  <si>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</si>
  <si>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</si>
  <si>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</si>
  <si>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</si>
  <si>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</si>
  <si>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</si>
  <si>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</si>
  <si>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</si>
  <si>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</si>
  <si>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</si>
  <si>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</si>
  <si>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</si>
  <si>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</si>
  <si>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</si>
  <si>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</si>
  <si>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</si>
  <si>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</si>
  <si>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</si>
  <si>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</si>
  <si>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</si>
  <si>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</si>
  <si>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</si>
  <si>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</si>
  <si>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</si>
  <si>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</si>
  <si>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</si>
  <si>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</si>
  <si>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</si>
  <si>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</si>
  <si>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</si>
  <si>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</si>
  <si>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</si>
  <si>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</si>
  <si>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</si>
  <si>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</si>
  <si>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</si>
  <si>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</si>
  <si>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</si>
  <si>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</si>
  <si>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</si>
  <si>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</si>
  <si>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(平成17年8月末日現在)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</si>
</sst>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G6" sqref="G6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6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21" customHeight="1">
      <c r="A2" s="23"/>
      <c r="B2" s="23"/>
      <c r="C2" s="23" t="s">
        <v>0</v>
      </c>
      <c r="D2" s="23" t="s">
        <v>1</v>
      </c>
      <c r="E2" s="23"/>
      <c r="F2" s="23"/>
      <c r="G2" s="25" t="s">
        <v>2</v>
      </c>
      <c r="H2" s="25" t="s">
        <v>3</v>
      </c>
    </row>
    <row r="3" spans="1:8" ht="21" customHeight="1">
      <c r="A3" s="24"/>
      <c r="B3" s="24"/>
      <c r="C3" s="23"/>
      <c r="D3" s="11" t="s">
        <v>4</v>
      </c>
      <c r="E3" s="11" t="s">
        <v>5</v>
      </c>
      <c r="F3" s="11" t="s">
        <v>6</v>
      </c>
      <c r="G3" s="26"/>
      <c r="H3" s="26"/>
    </row>
    <row r="4" spans="1:8" ht="16.5" customHeight="1">
      <c r="A4" s="20" t="s">
        <v>7</v>
      </c>
      <c r="B4" s="21"/>
      <c r="C4" s="12">
        <f>SUM(C14+C26+C32+C37+C45)</f>
        <v>8420</v>
      </c>
      <c r="D4" s="12">
        <f>D14+D26+D32+D37+D45</f>
        <v>24074</v>
      </c>
      <c r="E4" s="12">
        <f>E14+E26+E32+E37+E45</f>
        <v>11515</v>
      </c>
      <c r="F4" s="12">
        <f>F14+F26+F32+F37+F45</f>
        <v>12559</v>
      </c>
      <c r="G4" s="12">
        <f>G14+G26+G32+G37+G45</f>
        <v>6154</v>
      </c>
      <c r="H4" s="13">
        <f>G4/D4</f>
        <v>0.255628478856858</v>
      </c>
    </row>
    <row r="5" spans="1:8" ht="16.5" customHeight="1">
      <c r="A5" s="19" t="s">
        <v>8</v>
      </c>
      <c r="B5" s="1" t="s">
        <v>9</v>
      </c>
      <c r="C5" s="2">
        <v>229</v>
      </c>
      <c r="D5" s="6">
        <f>SUM(E5:F5)</f>
        <v>523</v>
      </c>
      <c r="E5" s="2">
        <v>259</v>
      </c>
      <c r="F5" s="2">
        <v>264</v>
      </c>
      <c r="G5" s="2">
        <v>142</v>
      </c>
      <c r="H5" s="14">
        <f aca="true" t="shared" si="0" ref="H5:H13">G5/D5</f>
        <v>0.27151051625239003</v>
      </c>
    </row>
    <row r="6" spans="1:8" ht="16.5" customHeight="1">
      <c r="A6" s="19"/>
      <c r="B6" s="1" t="s">
        <v>10</v>
      </c>
      <c r="C6" s="2">
        <v>274</v>
      </c>
      <c r="D6" s="6">
        <f aca="true" t="shared" si="1" ref="D6:D13">SUM(E6:F6)</f>
        <v>540</v>
      </c>
      <c r="E6" s="2">
        <v>260</v>
      </c>
      <c r="F6" s="2">
        <v>280</v>
      </c>
      <c r="G6" s="2">
        <v>180</v>
      </c>
      <c r="H6" s="14">
        <f t="shared" si="0"/>
        <v>0.3333333333333333</v>
      </c>
    </row>
    <row r="7" spans="1:8" ht="16.5" customHeight="1">
      <c r="A7" s="19"/>
      <c r="B7" s="1" t="s">
        <v>11</v>
      </c>
      <c r="C7" s="2">
        <v>271</v>
      </c>
      <c r="D7" s="6">
        <f t="shared" si="1"/>
        <v>634</v>
      </c>
      <c r="E7" s="2">
        <v>289</v>
      </c>
      <c r="F7" s="2">
        <v>345</v>
      </c>
      <c r="G7" s="2">
        <v>226</v>
      </c>
      <c r="H7" s="14">
        <f t="shared" si="0"/>
        <v>0.35646687697160884</v>
      </c>
    </row>
    <row r="8" spans="1:8" ht="16.5" customHeight="1">
      <c r="A8" s="19"/>
      <c r="B8" s="1" t="s">
        <v>12</v>
      </c>
      <c r="C8" s="2">
        <v>230</v>
      </c>
      <c r="D8" s="6">
        <f t="shared" si="1"/>
        <v>575</v>
      </c>
      <c r="E8" s="2">
        <v>256</v>
      </c>
      <c r="F8" s="2">
        <v>319</v>
      </c>
      <c r="G8" s="2">
        <v>186</v>
      </c>
      <c r="H8" s="14">
        <f t="shared" si="0"/>
        <v>0.3234782608695652</v>
      </c>
    </row>
    <row r="9" spans="1:8" ht="16.5" customHeight="1">
      <c r="A9" s="19"/>
      <c r="B9" s="1" t="s">
        <v>13</v>
      </c>
      <c r="C9" s="2">
        <v>148</v>
      </c>
      <c r="D9" s="6">
        <f t="shared" si="1"/>
        <v>346</v>
      </c>
      <c r="E9" s="2">
        <v>178</v>
      </c>
      <c r="F9" s="2">
        <v>168</v>
      </c>
      <c r="G9" s="2">
        <v>76</v>
      </c>
      <c r="H9" s="14">
        <f t="shared" si="0"/>
        <v>0.21965317919075145</v>
      </c>
    </row>
    <row r="10" spans="1:8" ht="16.5" customHeight="1">
      <c r="A10" s="19"/>
      <c r="B10" s="1" t="s">
        <v>14</v>
      </c>
      <c r="C10" s="2">
        <v>360</v>
      </c>
      <c r="D10" s="6">
        <f t="shared" si="1"/>
        <v>882</v>
      </c>
      <c r="E10" s="2">
        <v>409</v>
      </c>
      <c r="F10" s="2">
        <v>473</v>
      </c>
      <c r="G10" s="2">
        <v>299</v>
      </c>
      <c r="H10" s="14">
        <f t="shared" si="0"/>
        <v>0.33900226757369617</v>
      </c>
    </row>
    <row r="11" spans="1:8" ht="16.5" customHeight="1">
      <c r="A11" s="19"/>
      <c r="B11" s="1" t="s">
        <v>15</v>
      </c>
      <c r="C11" s="2">
        <v>182</v>
      </c>
      <c r="D11" s="6">
        <f t="shared" si="1"/>
        <v>523</v>
      </c>
      <c r="E11" s="2">
        <v>232</v>
      </c>
      <c r="F11" s="2">
        <v>291</v>
      </c>
      <c r="G11" s="2">
        <v>145</v>
      </c>
      <c r="H11" s="14">
        <f t="shared" si="0"/>
        <v>0.27724665391969405</v>
      </c>
    </row>
    <row r="12" spans="1:8" ht="16.5" customHeight="1">
      <c r="A12" s="19"/>
      <c r="B12" s="1" t="s">
        <v>16</v>
      </c>
      <c r="C12" s="2">
        <v>582</v>
      </c>
      <c r="D12" s="6">
        <f t="shared" si="1"/>
        <v>1257</v>
      </c>
      <c r="E12" s="2">
        <v>631</v>
      </c>
      <c r="F12" s="15">
        <v>626</v>
      </c>
      <c r="G12" s="2">
        <v>306</v>
      </c>
      <c r="H12" s="14">
        <f t="shared" si="0"/>
        <v>0.24343675417661098</v>
      </c>
    </row>
    <row r="13" spans="1:8" ht="16.5" customHeight="1">
      <c r="A13" s="19"/>
      <c r="B13" s="1" t="s">
        <v>17</v>
      </c>
      <c r="C13" s="2">
        <v>144</v>
      </c>
      <c r="D13" s="6">
        <f t="shared" si="1"/>
        <v>384</v>
      </c>
      <c r="E13" s="2">
        <v>174</v>
      </c>
      <c r="F13" s="2">
        <v>210</v>
      </c>
      <c r="G13" s="2">
        <v>71</v>
      </c>
      <c r="H13" s="14">
        <f t="shared" si="0"/>
        <v>0.18489583333333334</v>
      </c>
    </row>
    <row r="14" spans="1:8" ht="16.5" customHeight="1">
      <c r="A14" s="19"/>
      <c r="B14" s="16" t="s">
        <v>18</v>
      </c>
      <c r="C14" s="12">
        <f>SUM(C5:C13)</f>
        <v>2420</v>
      </c>
      <c r="D14" s="4">
        <f>E14+F14</f>
        <v>5664</v>
      </c>
      <c r="E14" s="12">
        <f>SUM(E5:E13)</f>
        <v>2688</v>
      </c>
      <c r="F14" s="12">
        <f>SUM(F5:F13)</f>
        <v>2976</v>
      </c>
      <c r="G14" s="12">
        <f>SUM(G5:G13)</f>
        <v>1631</v>
      </c>
      <c r="H14" s="13">
        <f>G14/D14</f>
        <v>0.2879590395480226</v>
      </c>
    </row>
    <row r="15" spans="1:8" ht="16.5" customHeight="1">
      <c r="A15" s="19" t="s">
        <v>19</v>
      </c>
      <c r="B15" s="1" t="s">
        <v>20</v>
      </c>
      <c r="C15" s="2">
        <v>1094</v>
      </c>
      <c r="D15" s="3">
        <f>SUM(E15:F15)</f>
        <v>3058</v>
      </c>
      <c r="E15" s="2">
        <v>1475</v>
      </c>
      <c r="F15" s="2">
        <v>1583</v>
      </c>
      <c r="G15" s="2">
        <v>502</v>
      </c>
      <c r="H15" s="14">
        <f aca="true" t="shared" si="2" ref="H15:H44">G15/D15</f>
        <v>0.16415958142576847</v>
      </c>
    </row>
    <row r="16" spans="1:8" ht="16.5" customHeight="1">
      <c r="A16" s="19"/>
      <c r="B16" s="1" t="s">
        <v>21</v>
      </c>
      <c r="C16" s="2">
        <v>233</v>
      </c>
      <c r="D16" s="3">
        <f aca="true" t="shared" si="3" ref="D16:D25">SUM(E16:F16)</f>
        <v>669</v>
      </c>
      <c r="E16" s="2">
        <v>313</v>
      </c>
      <c r="F16" s="2">
        <v>356</v>
      </c>
      <c r="G16" s="2">
        <v>112</v>
      </c>
      <c r="H16" s="14">
        <f t="shared" si="2"/>
        <v>0.16741405082212257</v>
      </c>
    </row>
    <row r="17" spans="1:8" ht="16.5" customHeight="1">
      <c r="A17" s="19"/>
      <c r="B17" s="1" t="s">
        <v>22</v>
      </c>
      <c r="C17" s="2">
        <v>318</v>
      </c>
      <c r="D17" s="3">
        <f t="shared" si="3"/>
        <v>859</v>
      </c>
      <c r="E17" s="2">
        <v>429</v>
      </c>
      <c r="F17" s="2">
        <v>430</v>
      </c>
      <c r="G17" s="2">
        <v>59</v>
      </c>
      <c r="H17" s="14">
        <f t="shared" si="2"/>
        <v>0.06868451688009314</v>
      </c>
    </row>
    <row r="18" spans="1:8" ht="16.5" customHeight="1">
      <c r="A18" s="19"/>
      <c r="B18" s="1" t="s">
        <v>23</v>
      </c>
      <c r="C18" s="2">
        <v>259</v>
      </c>
      <c r="D18" s="3">
        <f t="shared" si="3"/>
        <v>641</v>
      </c>
      <c r="E18" s="2">
        <v>309</v>
      </c>
      <c r="F18" s="2">
        <v>332</v>
      </c>
      <c r="G18" s="2">
        <v>109</v>
      </c>
      <c r="H18" s="14">
        <f t="shared" si="2"/>
        <v>0.17004680187207488</v>
      </c>
    </row>
    <row r="19" spans="1:8" ht="16.5" customHeight="1">
      <c r="A19" s="19"/>
      <c r="B19" s="1" t="s">
        <v>24</v>
      </c>
      <c r="C19" s="2">
        <v>152</v>
      </c>
      <c r="D19" s="3">
        <f>SUM(E19:F19)</f>
        <v>383</v>
      </c>
      <c r="E19" s="2">
        <v>170</v>
      </c>
      <c r="F19" s="2">
        <v>213</v>
      </c>
      <c r="G19" s="2">
        <v>78</v>
      </c>
      <c r="H19" s="14">
        <f t="shared" si="2"/>
        <v>0.20365535248041775</v>
      </c>
    </row>
    <row r="20" spans="1:8" ht="16.5" customHeight="1">
      <c r="A20" s="19"/>
      <c r="B20" s="1" t="s">
        <v>25</v>
      </c>
      <c r="C20" s="2">
        <v>305</v>
      </c>
      <c r="D20" s="3">
        <f t="shared" si="3"/>
        <v>793</v>
      </c>
      <c r="E20" s="2">
        <v>389</v>
      </c>
      <c r="F20" s="2">
        <v>404</v>
      </c>
      <c r="G20" s="2">
        <v>168</v>
      </c>
      <c r="H20" s="14">
        <f t="shared" si="2"/>
        <v>0.21185372005044137</v>
      </c>
    </row>
    <row r="21" spans="1:8" ht="16.5" customHeight="1">
      <c r="A21" s="19"/>
      <c r="B21" s="1" t="s">
        <v>26</v>
      </c>
      <c r="C21" s="2">
        <v>127</v>
      </c>
      <c r="D21" s="3">
        <f t="shared" si="3"/>
        <v>277</v>
      </c>
      <c r="E21" s="2">
        <v>123</v>
      </c>
      <c r="F21" s="2">
        <v>154</v>
      </c>
      <c r="G21" s="2">
        <v>76</v>
      </c>
      <c r="H21" s="14">
        <f t="shared" si="2"/>
        <v>0.2743682310469314</v>
      </c>
    </row>
    <row r="22" spans="1:8" ht="16.5" customHeight="1">
      <c r="A22" s="19"/>
      <c r="B22" s="1" t="s">
        <v>27</v>
      </c>
      <c r="C22" s="2">
        <v>342</v>
      </c>
      <c r="D22" s="3">
        <f t="shared" si="3"/>
        <v>899</v>
      </c>
      <c r="E22" s="2">
        <v>414</v>
      </c>
      <c r="F22" s="2">
        <v>485</v>
      </c>
      <c r="G22" s="2">
        <v>254</v>
      </c>
      <c r="H22" s="14">
        <f t="shared" si="2"/>
        <v>0.2825361512791991</v>
      </c>
    </row>
    <row r="23" spans="1:8" ht="16.5" customHeight="1">
      <c r="A23" s="19"/>
      <c r="B23" s="1" t="s">
        <v>28</v>
      </c>
      <c r="C23" s="2">
        <v>156</v>
      </c>
      <c r="D23" s="3">
        <f>SUM(E23:F23)</f>
        <v>462</v>
      </c>
      <c r="E23" s="2">
        <v>224</v>
      </c>
      <c r="F23" s="2">
        <v>238</v>
      </c>
      <c r="G23" s="2">
        <v>147</v>
      </c>
      <c r="H23" s="14">
        <f t="shared" si="2"/>
        <v>0.3181818181818182</v>
      </c>
    </row>
    <row r="24" spans="1:8" ht="16.5" customHeight="1">
      <c r="A24" s="19"/>
      <c r="B24" s="1" t="s">
        <v>29</v>
      </c>
      <c r="C24" s="2">
        <v>286</v>
      </c>
      <c r="D24" s="3">
        <f t="shared" si="3"/>
        <v>918</v>
      </c>
      <c r="E24" s="2">
        <v>437</v>
      </c>
      <c r="F24" s="2">
        <v>481</v>
      </c>
      <c r="G24" s="2">
        <v>210</v>
      </c>
      <c r="H24" s="14">
        <f t="shared" si="2"/>
        <v>0.22875816993464052</v>
      </c>
    </row>
    <row r="25" spans="1:8" ht="16.5" customHeight="1">
      <c r="A25" s="19"/>
      <c r="B25" s="1" t="s">
        <v>30</v>
      </c>
      <c r="C25" s="2">
        <v>70</v>
      </c>
      <c r="D25" s="3">
        <f t="shared" si="3"/>
        <v>211</v>
      </c>
      <c r="E25" s="2">
        <v>106</v>
      </c>
      <c r="F25" s="2">
        <v>105</v>
      </c>
      <c r="G25" s="2">
        <v>47</v>
      </c>
      <c r="H25" s="14">
        <f t="shared" si="2"/>
        <v>0.22274881516587677</v>
      </c>
    </row>
    <row r="26" spans="1:8" ht="16.5" customHeight="1">
      <c r="A26" s="19"/>
      <c r="B26" s="16" t="s">
        <v>31</v>
      </c>
      <c r="C26" s="12">
        <f>SUM(C15:C25)</f>
        <v>3342</v>
      </c>
      <c r="D26" s="4">
        <f>E26+F26</f>
        <v>9170</v>
      </c>
      <c r="E26" s="12">
        <f>SUM(E15:E25)</f>
        <v>4389</v>
      </c>
      <c r="F26" s="12">
        <f>SUM(F15:F25)</f>
        <v>4781</v>
      </c>
      <c r="G26" s="12">
        <f>SUM(G15:G25)</f>
        <v>1762</v>
      </c>
      <c r="H26" s="13">
        <f t="shared" si="2"/>
        <v>0.19214830970556163</v>
      </c>
    </row>
    <row r="27" spans="1:8" ht="16.5" customHeight="1">
      <c r="A27" s="19" t="s">
        <v>32</v>
      </c>
      <c r="B27" s="1" t="s">
        <v>33</v>
      </c>
      <c r="C27" s="2">
        <v>422</v>
      </c>
      <c r="D27" s="3">
        <f>SUM(E27:F27)</f>
        <v>1649</v>
      </c>
      <c r="E27" s="2">
        <v>810</v>
      </c>
      <c r="F27" s="2">
        <v>839</v>
      </c>
      <c r="G27" s="2">
        <v>400</v>
      </c>
      <c r="H27" s="14">
        <f t="shared" si="2"/>
        <v>0.2425712553062462</v>
      </c>
    </row>
    <row r="28" spans="1:8" ht="16.5" customHeight="1">
      <c r="A28" s="19"/>
      <c r="B28" s="1" t="s">
        <v>34</v>
      </c>
      <c r="C28" s="2">
        <v>120</v>
      </c>
      <c r="D28" s="3">
        <f>SUM(E28:F28)</f>
        <v>456</v>
      </c>
      <c r="E28" s="2">
        <v>209</v>
      </c>
      <c r="F28" s="2">
        <v>247</v>
      </c>
      <c r="G28" s="2">
        <v>128</v>
      </c>
      <c r="H28" s="14">
        <f t="shared" si="2"/>
        <v>0.2807017543859649</v>
      </c>
    </row>
    <row r="29" spans="1:8" ht="16.5" customHeight="1">
      <c r="A29" s="19"/>
      <c r="B29" s="1" t="s">
        <v>35</v>
      </c>
      <c r="C29" s="2">
        <v>81</v>
      </c>
      <c r="D29" s="3">
        <f>SUM(E29:F29)</f>
        <v>295</v>
      </c>
      <c r="E29" s="2">
        <v>152</v>
      </c>
      <c r="F29" s="2">
        <v>143</v>
      </c>
      <c r="G29" s="2">
        <v>77</v>
      </c>
      <c r="H29" s="14">
        <f t="shared" si="2"/>
        <v>0.26101694915254237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110</v>
      </c>
      <c r="E30" s="2">
        <v>53</v>
      </c>
      <c r="F30" s="2">
        <v>57</v>
      </c>
      <c r="G30" s="2">
        <v>38</v>
      </c>
      <c r="H30" s="14">
        <f t="shared" si="2"/>
        <v>0.34545454545454546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77</v>
      </c>
      <c r="E31" s="2">
        <v>35</v>
      </c>
      <c r="F31" s="2">
        <v>42</v>
      </c>
      <c r="G31" s="2">
        <v>29</v>
      </c>
      <c r="H31" s="14">
        <f t="shared" si="2"/>
        <v>0.37662337662337664</v>
      </c>
    </row>
    <row r="32" spans="1:8" ht="16.5" customHeight="1">
      <c r="A32" s="19"/>
      <c r="B32" s="16" t="s">
        <v>38</v>
      </c>
      <c r="C32" s="12">
        <f>SUM(C27:C31)</f>
        <v>687</v>
      </c>
      <c r="D32" s="4">
        <f>E32+F32</f>
        <v>2587</v>
      </c>
      <c r="E32" s="12">
        <f>SUM(E27:E31)</f>
        <v>1259</v>
      </c>
      <c r="F32" s="12">
        <f>SUM(F27:F31)</f>
        <v>1328</v>
      </c>
      <c r="G32" s="12">
        <f>SUM(G27:G31)</f>
        <v>672</v>
      </c>
      <c r="H32" s="13">
        <f t="shared" si="2"/>
        <v>0.2597603401623502</v>
      </c>
    </row>
    <row r="33" spans="1:8" ht="16.5" customHeight="1">
      <c r="A33" s="19" t="s">
        <v>39</v>
      </c>
      <c r="B33" s="1" t="s">
        <v>40</v>
      </c>
      <c r="C33" s="2">
        <v>227</v>
      </c>
      <c r="D33" s="3">
        <f>SUM(E33:F33)</f>
        <v>701</v>
      </c>
      <c r="E33" s="2">
        <v>342</v>
      </c>
      <c r="F33" s="2">
        <v>359</v>
      </c>
      <c r="G33" s="2">
        <v>214</v>
      </c>
      <c r="H33" s="14">
        <f t="shared" si="2"/>
        <v>0.30527817403708984</v>
      </c>
    </row>
    <row r="34" spans="1:8" ht="16.5" customHeight="1">
      <c r="A34" s="19"/>
      <c r="B34" s="5" t="s">
        <v>41</v>
      </c>
      <c r="C34" s="6">
        <f>SUM(C35:C36)</f>
        <v>298</v>
      </c>
      <c r="D34" s="3">
        <f aca="true" t="shared" si="4" ref="D34:D44">SUM(E34:F34)</f>
        <v>1095</v>
      </c>
      <c r="E34" s="6">
        <f>SUM(E35:E36)</f>
        <v>532</v>
      </c>
      <c r="F34" s="6">
        <f>SUM(F35:F36)</f>
        <v>563</v>
      </c>
      <c r="G34" s="6">
        <f>G35+G36</f>
        <v>290</v>
      </c>
      <c r="H34" s="14">
        <f t="shared" si="2"/>
        <v>0.2648401826484018</v>
      </c>
    </row>
    <row r="35" spans="1:8" ht="16.5" customHeight="1">
      <c r="A35" s="19"/>
      <c r="B35" s="7" t="s">
        <v>54</v>
      </c>
      <c r="C35" s="6">
        <v>108</v>
      </c>
      <c r="D35" s="3">
        <f t="shared" si="4"/>
        <v>418</v>
      </c>
      <c r="E35" s="6">
        <v>210</v>
      </c>
      <c r="F35" s="6">
        <v>208</v>
      </c>
      <c r="G35" s="2">
        <v>112</v>
      </c>
      <c r="H35" s="14">
        <f t="shared" si="2"/>
        <v>0.2679425837320574</v>
      </c>
    </row>
    <row r="36" spans="1:8" ht="16.5" customHeight="1">
      <c r="A36" s="19"/>
      <c r="B36" s="7" t="s">
        <v>42</v>
      </c>
      <c r="C36" s="6">
        <v>190</v>
      </c>
      <c r="D36" s="3">
        <f>SUM(E36:F36)</f>
        <v>677</v>
      </c>
      <c r="E36" s="6">
        <v>322</v>
      </c>
      <c r="F36" s="8">
        <v>355</v>
      </c>
      <c r="G36" s="2">
        <v>178</v>
      </c>
      <c r="H36" s="14">
        <f t="shared" si="2"/>
        <v>0.26292466765140327</v>
      </c>
    </row>
    <row r="37" spans="1:8" ht="16.5" customHeight="1">
      <c r="A37" s="19"/>
      <c r="B37" s="17" t="s">
        <v>43</v>
      </c>
      <c r="C37" s="12">
        <f>SUM(C33+C34)</f>
        <v>525</v>
      </c>
      <c r="D37" s="4">
        <f t="shared" si="4"/>
        <v>1796</v>
      </c>
      <c r="E37" s="12">
        <f>E33+E34</f>
        <v>874</v>
      </c>
      <c r="F37" s="12">
        <f>F33+F34</f>
        <v>922</v>
      </c>
      <c r="G37" s="12">
        <f>G33+G34</f>
        <v>504</v>
      </c>
      <c r="H37" s="13">
        <f t="shared" si="2"/>
        <v>0.2806236080178174</v>
      </c>
    </row>
    <row r="38" spans="1:8" ht="16.5" customHeight="1">
      <c r="A38" s="19" t="s">
        <v>44</v>
      </c>
      <c r="B38" s="9" t="s">
        <v>45</v>
      </c>
      <c r="C38" s="6">
        <v>266</v>
      </c>
      <c r="D38" s="3">
        <f>SUM(E38:F38)</f>
        <v>916</v>
      </c>
      <c r="E38" s="6">
        <v>438</v>
      </c>
      <c r="F38" s="6">
        <v>478</v>
      </c>
      <c r="G38" s="2">
        <v>313</v>
      </c>
      <c r="H38" s="14">
        <f t="shared" si="2"/>
        <v>0.34170305676855894</v>
      </c>
    </row>
    <row r="39" spans="1:8" ht="16.5" customHeight="1">
      <c r="A39" s="19"/>
      <c r="B39" s="9" t="s">
        <v>46</v>
      </c>
      <c r="C39" s="6">
        <f>SUM(C40:C41)</f>
        <v>491</v>
      </c>
      <c r="D39" s="3">
        <f t="shared" si="4"/>
        <v>2023</v>
      </c>
      <c r="E39" s="2">
        <f>E40+E41</f>
        <v>952</v>
      </c>
      <c r="F39" s="2">
        <f>F40+F41</f>
        <v>1071</v>
      </c>
      <c r="G39" s="6">
        <f>G40+G41</f>
        <v>563</v>
      </c>
      <c r="H39" s="14">
        <f t="shared" si="2"/>
        <v>0.2782995551161641</v>
      </c>
    </row>
    <row r="40" spans="1:8" ht="16.5" customHeight="1">
      <c r="A40" s="19"/>
      <c r="B40" s="7" t="s">
        <v>47</v>
      </c>
      <c r="C40" s="6">
        <v>332</v>
      </c>
      <c r="D40" s="3">
        <f t="shared" si="4"/>
        <v>1450</v>
      </c>
      <c r="E40" s="6">
        <v>679</v>
      </c>
      <c r="F40" s="6">
        <v>771</v>
      </c>
      <c r="G40" s="2">
        <v>382</v>
      </c>
      <c r="H40" s="14">
        <f t="shared" si="2"/>
        <v>0.263448275862069</v>
      </c>
    </row>
    <row r="41" spans="1:8" ht="16.5" customHeight="1">
      <c r="A41" s="19"/>
      <c r="B41" s="7" t="s">
        <v>48</v>
      </c>
      <c r="C41" s="6">
        <v>159</v>
      </c>
      <c r="D41" s="3">
        <f t="shared" si="4"/>
        <v>573</v>
      </c>
      <c r="E41" s="6">
        <v>273</v>
      </c>
      <c r="F41" s="6">
        <v>300</v>
      </c>
      <c r="G41" s="2">
        <v>181</v>
      </c>
      <c r="H41" s="14">
        <f t="shared" si="2"/>
        <v>0.3158813263525305</v>
      </c>
    </row>
    <row r="42" spans="1:8" ht="16.5" customHeight="1">
      <c r="A42" s="19"/>
      <c r="B42" s="9" t="s">
        <v>49</v>
      </c>
      <c r="C42" s="6">
        <v>216</v>
      </c>
      <c r="D42" s="3">
        <f t="shared" si="4"/>
        <v>798</v>
      </c>
      <c r="E42" s="6">
        <v>396</v>
      </c>
      <c r="F42" s="6">
        <v>402</v>
      </c>
      <c r="G42" s="2">
        <v>246</v>
      </c>
      <c r="H42" s="14">
        <f t="shared" si="2"/>
        <v>0.3082706766917293</v>
      </c>
    </row>
    <row r="43" spans="1:8" ht="16.5" customHeight="1">
      <c r="A43" s="19"/>
      <c r="B43" s="9" t="s">
        <v>50</v>
      </c>
      <c r="C43" s="6">
        <v>197</v>
      </c>
      <c r="D43" s="3">
        <f t="shared" si="4"/>
        <v>508</v>
      </c>
      <c r="E43" s="6">
        <v>241</v>
      </c>
      <c r="F43" s="6">
        <v>267</v>
      </c>
      <c r="G43" s="2">
        <v>193</v>
      </c>
      <c r="H43" s="14">
        <f t="shared" si="2"/>
        <v>0.3799212598425197</v>
      </c>
    </row>
    <row r="44" spans="1:8" ht="16.5" customHeight="1">
      <c r="A44" s="19"/>
      <c r="B44" s="9" t="s">
        <v>51</v>
      </c>
      <c r="C44" s="6">
        <v>276</v>
      </c>
      <c r="D44" s="3">
        <f t="shared" si="4"/>
        <v>612</v>
      </c>
      <c r="E44" s="6">
        <v>278</v>
      </c>
      <c r="F44" s="6">
        <v>334</v>
      </c>
      <c r="G44" s="2">
        <v>270</v>
      </c>
      <c r="H44" s="14">
        <f t="shared" si="2"/>
        <v>0.4411764705882353</v>
      </c>
    </row>
    <row r="45" spans="1:8" ht="16.5" customHeight="1">
      <c r="A45" s="19"/>
      <c r="B45" s="17" t="s">
        <v>52</v>
      </c>
      <c r="C45" s="12">
        <f>SUM(C38+C39+C42+C43+C44)</f>
        <v>1446</v>
      </c>
      <c r="D45" s="4">
        <f>SUM(E45:F45)</f>
        <v>4857</v>
      </c>
      <c r="E45" s="12">
        <f>E38+E39+E42+E43+E44</f>
        <v>2305</v>
      </c>
      <c r="F45" s="12">
        <f>F38+F39+F42+F43+F44</f>
        <v>2552</v>
      </c>
      <c r="G45" s="12">
        <f>G38+G39+G42+G43+G44</f>
        <v>1585</v>
      </c>
      <c r="H45" s="13">
        <f>G45/D45</f>
        <v>0.3263331274449249</v>
      </c>
    </row>
    <row r="46" spans="6:8" ht="14.25">
      <c r="F46" s="18" t="s">
        <v>53</v>
      </c>
      <c r="G46" s="18"/>
      <c r="H46" s="18"/>
    </row>
    <row r="47" spans="6:8" ht="14.25">
      <c r="F47" s="18" t="s">
        <v>55</v>
      </c>
      <c r="G47" s="18"/>
      <c r="H47" s="18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F47:H47"/>
    <mergeCell ref="A33:A37"/>
    <mergeCell ref="A38:A45"/>
    <mergeCell ref="F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2007-01-30T08:45:18Z</cp:lastPrinted>
  <dcterms:created xsi:type="dcterms:W3CDTF">1997-01-08T22:48:59Z</dcterms:created>
  <dcterms:modified xsi:type="dcterms:W3CDTF">2007-01-30T08:45:27Z</dcterms:modified>
  <cp:category/>
  <cp:version/>
  <cp:contentType/>
  <cp:contentStatus/>
</cp:coreProperties>
</file>