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<sst xmlns="http://schemas.openxmlformats.org/spreadsheetml/2006/main" count="56" uniqueCount="56">
  <si>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</si>
  <si>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</si>
  <si>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</si>
  <si>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</si>
  <si>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</si>
  <si>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</si>
  <si>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</si>
  <si>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</si>
  <si>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</si>
  <si>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</si>
  <si>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</si>
  <si>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</si>
  <si>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</si>
  <si>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</si>
  <si>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</si>
  <si>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</si>
  <si>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</si>
  <si>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</si>
  <si>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</si>
  <si>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</si>
  <si>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</si>
  <si>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</si>
  <si>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</si>
  <si>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</si>
  <si>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</si>
  <si>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</si>
  <si>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</si>
  <si>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</si>
  <si>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</si>
  <si>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</si>
  <si>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</si>
  <si>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</si>
  <si>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</si>
  <si>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</si>
  <si>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</si>
  <si>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</si>
  <si>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</si>
  <si>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</si>
  <si>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</si>
  <si>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</si>
  <si>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</si>
  <si>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</si>
  <si>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</si>
  <si>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</si>
  <si>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</si>
  <si>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</si>
  <si>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</si>
  <si>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</si>
  <si>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</si>
  <si>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</si>
  <si>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</si>
  <si>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</si>
  <si>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</si>
  <si>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</si>
  <si>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</si>
  <si>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(平成19年11月末日現在)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</si>
</sst>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="145" zoomScaleNormal="145" workbookViewId="0" topLeftCell="B1">
      <selection activeCell="C45" sqref="C4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8419</v>
      </c>
      <c r="D4" s="12">
        <f>D14+D26+D32+D37+D45</f>
        <v>23185</v>
      </c>
      <c r="E4" s="12">
        <f>E14+E26+E32+E37+E45</f>
        <v>11009</v>
      </c>
      <c r="F4" s="12">
        <f>F14+F26+F32+F37+F45</f>
        <v>12176</v>
      </c>
      <c r="G4" s="12">
        <f>SUM(G14+G26+G32+G37+G45)</f>
        <v>6369</v>
      </c>
      <c r="H4" s="13">
        <f>G4/D4</f>
        <v>0.27470347207246065</v>
      </c>
    </row>
    <row r="5" spans="1:8" ht="16.5" customHeight="1">
      <c r="A5" s="26" t="s">
        <v>8</v>
      </c>
      <c r="B5" s="1" t="s">
        <v>9</v>
      </c>
      <c r="C5" s="2">
        <v>223</v>
      </c>
      <c r="D5" s="6">
        <f>SUM(E5:F5)</f>
        <v>493</v>
      </c>
      <c r="E5" s="2">
        <v>243</v>
      </c>
      <c r="F5" s="2">
        <v>250</v>
      </c>
      <c r="G5" s="2">
        <v>160</v>
      </c>
      <c r="H5" s="14">
        <f>G5/D5</f>
        <v>0.32454361054766734</v>
      </c>
    </row>
    <row r="6" spans="1:8" ht="16.5" customHeight="1">
      <c r="A6" s="26"/>
      <c r="B6" s="1" t="s">
        <v>10</v>
      </c>
      <c r="C6" s="2">
        <v>256</v>
      </c>
      <c r="D6" s="6">
        <f aca="true" t="shared" si="0" ref="D6:D13">SUM(E6:F6)</f>
        <v>488</v>
      </c>
      <c r="E6" s="2">
        <v>232</v>
      </c>
      <c r="F6" s="2">
        <v>256</v>
      </c>
      <c r="G6" s="2">
        <v>180</v>
      </c>
      <c r="H6" s="14">
        <f aca="true" t="shared" si="1" ref="H6:H45">G6/D6</f>
        <v>0.36885245901639346</v>
      </c>
    </row>
    <row r="7" spans="1:8" ht="16.5" customHeight="1">
      <c r="A7" s="26"/>
      <c r="B7" s="1" t="s">
        <v>11</v>
      </c>
      <c r="C7" s="2">
        <v>264</v>
      </c>
      <c r="D7" s="6">
        <f t="shared" si="0"/>
        <v>593</v>
      </c>
      <c r="E7" s="2">
        <v>261</v>
      </c>
      <c r="F7" s="2">
        <v>332</v>
      </c>
      <c r="G7" s="2">
        <v>236</v>
      </c>
      <c r="H7" s="14">
        <f t="shared" si="1"/>
        <v>0.3979763912310287</v>
      </c>
    </row>
    <row r="8" spans="1:8" ht="16.5" customHeight="1">
      <c r="A8" s="26"/>
      <c r="B8" s="1" t="s">
        <v>12</v>
      </c>
      <c r="C8" s="2">
        <v>223</v>
      </c>
      <c r="D8" s="6">
        <f t="shared" si="0"/>
        <v>539</v>
      </c>
      <c r="E8" s="2">
        <v>239</v>
      </c>
      <c r="F8" s="2">
        <v>300</v>
      </c>
      <c r="G8" s="2">
        <v>199</v>
      </c>
      <c r="H8" s="14">
        <f t="shared" si="1"/>
        <v>0.3692022263450835</v>
      </c>
    </row>
    <row r="9" spans="1:8" ht="16.5" customHeight="1">
      <c r="A9" s="26"/>
      <c r="B9" s="1" t="s">
        <v>13</v>
      </c>
      <c r="C9" s="2">
        <v>147</v>
      </c>
      <c r="D9" s="6">
        <f t="shared" si="0"/>
        <v>344</v>
      </c>
      <c r="E9" s="2">
        <v>172</v>
      </c>
      <c r="F9" s="2">
        <v>172</v>
      </c>
      <c r="G9" s="2">
        <v>83</v>
      </c>
      <c r="H9" s="14">
        <f t="shared" si="1"/>
        <v>0.24127906976744187</v>
      </c>
    </row>
    <row r="10" spans="1:8" ht="16.5" customHeight="1">
      <c r="A10" s="26"/>
      <c r="B10" s="1" t="s">
        <v>14</v>
      </c>
      <c r="C10" s="2">
        <v>369</v>
      </c>
      <c r="D10" s="6">
        <f>SUM(E10:F10)</f>
        <v>858</v>
      </c>
      <c r="E10" s="2">
        <v>402</v>
      </c>
      <c r="F10" s="2">
        <v>456</v>
      </c>
      <c r="G10" s="2">
        <v>307</v>
      </c>
      <c r="H10" s="14">
        <f t="shared" si="1"/>
        <v>0.3578088578088578</v>
      </c>
    </row>
    <row r="11" spans="1:8" ht="16.5" customHeight="1">
      <c r="A11" s="26"/>
      <c r="B11" s="1" t="s">
        <v>15</v>
      </c>
      <c r="C11" s="2">
        <v>181</v>
      </c>
      <c r="D11" s="6">
        <f t="shared" si="0"/>
        <v>510</v>
      </c>
      <c r="E11" s="2">
        <v>229</v>
      </c>
      <c r="F11" s="2">
        <v>281</v>
      </c>
      <c r="G11" s="2">
        <v>145</v>
      </c>
      <c r="H11" s="14">
        <f t="shared" si="1"/>
        <v>0.28431372549019607</v>
      </c>
    </row>
    <row r="12" spans="1:8" ht="16.5" customHeight="1">
      <c r="A12" s="26"/>
      <c r="B12" s="1" t="s">
        <v>16</v>
      </c>
      <c r="C12" s="2">
        <v>553</v>
      </c>
      <c r="D12" s="6">
        <f>SUM(E12:F12)</f>
        <v>1200</v>
      </c>
      <c r="E12" s="2">
        <v>605</v>
      </c>
      <c r="F12" s="15">
        <v>595</v>
      </c>
      <c r="G12" s="2">
        <v>335</v>
      </c>
      <c r="H12" s="14">
        <f t="shared" si="1"/>
        <v>0.2791666666666667</v>
      </c>
    </row>
    <row r="13" spans="1:8" ht="16.5" customHeight="1">
      <c r="A13" s="26"/>
      <c r="B13" s="1" t="s">
        <v>17</v>
      </c>
      <c r="C13" s="2">
        <v>148</v>
      </c>
      <c r="D13" s="6">
        <f t="shared" si="0"/>
        <v>394</v>
      </c>
      <c r="E13" s="2">
        <v>179</v>
      </c>
      <c r="F13" s="2">
        <v>215</v>
      </c>
      <c r="G13" s="2">
        <v>84</v>
      </c>
      <c r="H13" s="14">
        <f t="shared" si="1"/>
        <v>0.2131979695431472</v>
      </c>
    </row>
    <row r="14" spans="1:8" ht="16.5" customHeight="1">
      <c r="A14" s="26"/>
      <c r="B14" s="16" t="s">
        <v>18</v>
      </c>
      <c r="C14" s="12">
        <f>SUM(C5:C13)</f>
        <v>2364</v>
      </c>
      <c r="D14" s="4">
        <f>E14+F14</f>
        <v>5419</v>
      </c>
      <c r="E14" s="12">
        <f>SUM(E5:E13)</f>
        <v>2562</v>
      </c>
      <c r="F14" s="12">
        <f>SUM(F5:F13)</f>
        <v>2857</v>
      </c>
      <c r="G14" s="12">
        <f>SUM(G5:G13)</f>
        <v>1729</v>
      </c>
      <c r="H14" s="13">
        <f t="shared" si="1"/>
        <v>0.31906255766746633</v>
      </c>
    </row>
    <row r="15" spans="1:8" ht="16.5" customHeight="1">
      <c r="A15" s="26" t="s">
        <v>19</v>
      </c>
      <c r="B15" s="1" t="s">
        <v>20</v>
      </c>
      <c r="C15" s="2">
        <v>1150</v>
      </c>
      <c r="D15" s="3">
        <f aca="true" t="shared" si="2" ref="D15:D25">SUM(E15:F15)</f>
        <v>3069</v>
      </c>
      <c r="E15" s="2">
        <v>1484</v>
      </c>
      <c r="F15" s="2">
        <v>1585</v>
      </c>
      <c r="G15" s="2">
        <v>534</v>
      </c>
      <c r="H15" s="14">
        <f t="shared" si="1"/>
        <v>0.1739980449657869</v>
      </c>
    </row>
    <row r="16" spans="1:8" ht="16.5" customHeight="1">
      <c r="A16" s="26"/>
      <c r="B16" s="1" t="s">
        <v>21</v>
      </c>
      <c r="C16" s="2">
        <v>234</v>
      </c>
      <c r="D16" s="3">
        <f t="shared" si="2"/>
        <v>660</v>
      </c>
      <c r="E16" s="2">
        <v>305</v>
      </c>
      <c r="F16" s="2">
        <v>355</v>
      </c>
      <c r="G16" s="2">
        <v>129</v>
      </c>
      <c r="H16" s="14">
        <f t="shared" si="1"/>
        <v>0.19545454545454546</v>
      </c>
    </row>
    <row r="17" spans="1:8" ht="16.5" customHeight="1">
      <c r="A17" s="26"/>
      <c r="B17" s="1" t="s">
        <v>22</v>
      </c>
      <c r="C17" s="2">
        <v>319</v>
      </c>
      <c r="D17" s="3">
        <f t="shared" si="2"/>
        <v>816</v>
      </c>
      <c r="E17" s="2">
        <v>392</v>
      </c>
      <c r="F17" s="2">
        <v>424</v>
      </c>
      <c r="G17" s="2">
        <v>70</v>
      </c>
      <c r="H17" s="14">
        <f t="shared" si="1"/>
        <v>0.0857843137254902</v>
      </c>
    </row>
    <row r="18" spans="1:8" ht="16.5" customHeight="1">
      <c r="A18" s="26"/>
      <c r="B18" s="1" t="s">
        <v>23</v>
      </c>
      <c r="C18" s="2">
        <v>254</v>
      </c>
      <c r="D18" s="3">
        <f t="shared" si="2"/>
        <v>630</v>
      </c>
      <c r="E18" s="2">
        <v>297</v>
      </c>
      <c r="F18" s="2">
        <v>333</v>
      </c>
      <c r="G18" s="2">
        <v>123</v>
      </c>
      <c r="H18" s="14">
        <f t="shared" si="1"/>
        <v>0.19523809523809524</v>
      </c>
    </row>
    <row r="19" spans="1:8" ht="16.5" customHeight="1">
      <c r="A19" s="26"/>
      <c r="B19" s="1" t="s">
        <v>24</v>
      </c>
      <c r="C19" s="2">
        <v>137</v>
      </c>
      <c r="D19" s="3">
        <f t="shared" si="2"/>
        <v>348</v>
      </c>
      <c r="E19" s="2">
        <v>154</v>
      </c>
      <c r="F19" s="2">
        <v>194</v>
      </c>
      <c r="G19" s="2">
        <v>65</v>
      </c>
      <c r="H19" s="14">
        <f t="shared" si="1"/>
        <v>0.1867816091954023</v>
      </c>
    </row>
    <row r="20" spans="1:8" ht="16.5" customHeight="1">
      <c r="A20" s="26"/>
      <c r="B20" s="1" t="s">
        <v>25</v>
      </c>
      <c r="C20" s="2">
        <v>308</v>
      </c>
      <c r="D20" s="3">
        <f t="shared" si="2"/>
        <v>793</v>
      </c>
      <c r="E20" s="2">
        <v>394</v>
      </c>
      <c r="F20" s="2">
        <v>399</v>
      </c>
      <c r="G20" s="2">
        <v>170</v>
      </c>
      <c r="H20" s="14">
        <f t="shared" si="1"/>
        <v>0.21437578814627994</v>
      </c>
    </row>
    <row r="21" spans="1:8" ht="16.5" customHeight="1">
      <c r="A21" s="26"/>
      <c r="B21" s="1" t="s">
        <v>26</v>
      </c>
      <c r="C21" s="2">
        <v>126</v>
      </c>
      <c r="D21" s="3">
        <f t="shared" si="2"/>
        <v>259</v>
      </c>
      <c r="E21" s="2">
        <v>113</v>
      </c>
      <c r="F21" s="2">
        <v>146</v>
      </c>
      <c r="G21" s="2">
        <v>84</v>
      </c>
      <c r="H21" s="14">
        <f t="shared" si="1"/>
        <v>0.32432432432432434</v>
      </c>
    </row>
    <row r="22" spans="1:8" ht="16.5" customHeight="1">
      <c r="A22" s="26"/>
      <c r="B22" s="1" t="s">
        <v>27</v>
      </c>
      <c r="C22" s="2">
        <v>341</v>
      </c>
      <c r="D22" s="3">
        <f t="shared" si="2"/>
        <v>885</v>
      </c>
      <c r="E22" s="2">
        <v>408</v>
      </c>
      <c r="F22" s="2">
        <v>477</v>
      </c>
      <c r="G22" s="2">
        <v>269</v>
      </c>
      <c r="H22" s="14">
        <f t="shared" si="1"/>
        <v>0.303954802259887</v>
      </c>
    </row>
    <row r="23" spans="1:8" ht="16.5" customHeight="1">
      <c r="A23" s="26"/>
      <c r="B23" s="1" t="s">
        <v>28</v>
      </c>
      <c r="C23" s="2">
        <v>159</v>
      </c>
      <c r="D23" s="3">
        <f t="shared" si="2"/>
        <v>448</v>
      </c>
      <c r="E23" s="2">
        <v>218</v>
      </c>
      <c r="F23" s="2">
        <v>230</v>
      </c>
      <c r="G23" s="2">
        <v>146</v>
      </c>
      <c r="H23" s="14">
        <f t="shared" si="1"/>
        <v>0.32589285714285715</v>
      </c>
    </row>
    <row r="24" spans="1:8" ht="16.5" customHeight="1">
      <c r="A24" s="26"/>
      <c r="B24" s="1" t="s">
        <v>29</v>
      </c>
      <c r="C24" s="2">
        <v>288</v>
      </c>
      <c r="D24" s="3">
        <f t="shared" si="2"/>
        <v>894</v>
      </c>
      <c r="E24" s="2">
        <v>424</v>
      </c>
      <c r="F24" s="2">
        <v>470</v>
      </c>
      <c r="G24" s="2">
        <v>215</v>
      </c>
      <c r="H24" s="14">
        <f t="shared" si="1"/>
        <v>0.24049217002237136</v>
      </c>
    </row>
    <row r="25" spans="1:8" ht="16.5" customHeight="1">
      <c r="A25" s="26"/>
      <c r="B25" s="1" t="s">
        <v>30</v>
      </c>
      <c r="C25" s="2">
        <v>67</v>
      </c>
      <c r="D25" s="3">
        <f t="shared" si="2"/>
        <v>201</v>
      </c>
      <c r="E25" s="2">
        <v>102</v>
      </c>
      <c r="F25" s="2">
        <v>99</v>
      </c>
      <c r="G25" s="2">
        <v>53</v>
      </c>
      <c r="H25" s="14">
        <f t="shared" si="1"/>
        <v>0.263681592039801</v>
      </c>
    </row>
    <row r="26" spans="1:8" ht="16.5" customHeight="1">
      <c r="A26" s="26"/>
      <c r="B26" s="16" t="s">
        <v>31</v>
      </c>
      <c r="C26" s="12">
        <f>SUM(C15:C25)</f>
        <v>3383</v>
      </c>
      <c r="D26" s="4">
        <f>E26+F26</f>
        <v>9003</v>
      </c>
      <c r="E26" s="12">
        <f>SUM(E15:E25)</f>
        <v>4291</v>
      </c>
      <c r="F26" s="12">
        <f>SUM(F15:F25)</f>
        <v>4712</v>
      </c>
      <c r="G26" s="12">
        <f>SUM(G15:G25)</f>
        <v>1858</v>
      </c>
      <c r="H26" s="13">
        <f t="shared" si="1"/>
        <v>0.2063756525602577</v>
      </c>
    </row>
    <row r="27" spans="1:8" ht="16.5" customHeight="1">
      <c r="A27" s="26" t="s">
        <v>32</v>
      </c>
      <c r="B27" s="1" t="s">
        <v>33</v>
      </c>
      <c r="C27" s="2">
        <v>434</v>
      </c>
      <c r="D27" s="3">
        <f>SUM(E27:F27)</f>
        <v>1578</v>
      </c>
      <c r="E27" s="2">
        <v>767</v>
      </c>
      <c r="F27" s="2">
        <v>811</v>
      </c>
      <c r="G27" s="2">
        <v>405</v>
      </c>
      <c r="H27" s="14">
        <f t="shared" si="1"/>
        <v>0.25665399239543724</v>
      </c>
    </row>
    <row r="28" spans="1:8" ht="16.5" customHeight="1">
      <c r="A28" s="26"/>
      <c r="B28" s="1" t="s">
        <v>34</v>
      </c>
      <c r="C28" s="2">
        <v>120</v>
      </c>
      <c r="D28" s="3">
        <f>SUM(E28:F28)</f>
        <v>423</v>
      </c>
      <c r="E28" s="2">
        <v>189</v>
      </c>
      <c r="F28" s="2">
        <v>234</v>
      </c>
      <c r="G28" s="2">
        <v>124</v>
      </c>
      <c r="H28" s="14">
        <f t="shared" si="1"/>
        <v>0.29314420803782504</v>
      </c>
    </row>
    <row r="29" spans="1:8" ht="16.5" customHeight="1">
      <c r="A29" s="26"/>
      <c r="B29" s="1" t="s">
        <v>35</v>
      </c>
      <c r="C29" s="2">
        <v>85</v>
      </c>
      <c r="D29" s="3">
        <f>SUM(E29:F29)</f>
        <v>292</v>
      </c>
      <c r="E29" s="2">
        <v>148</v>
      </c>
      <c r="F29" s="2">
        <v>144</v>
      </c>
      <c r="G29" s="2">
        <v>79</v>
      </c>
      <c r="H29" s="14">
        <f t="shared" si="1"/>
        <v>0.2705479452054795</v>
      </c>
    </row>
    <row r="30" spans="1:8" ht="16.5" customHeight="1">
      <c r="A30" s="26"/>
      <c r="B30" s="1" t="s">
        <v>36</v>
      </c>
      <c r="C30" s="2">
        <v>33</v>
      </c>
      <c r="D30" s="3">
        <f>SUM(E30:F30)</f>
        <v>108</v>
      </c>
      <c r="E30" s="2">
        <v>51</v>
      </c>
      <c r="F30" s="2">
        <v>57</v>
      </c>
      <c r="G30" s="2">
        <v>37</v>
      </c>
      <c r="H30" s="14">
        <f t="shared" si="1"/>
        <v>0.3425925925925926</v>
      </c>
    </row>
    <row r="31" spans="1:8" ht="16.5" customHeight="1">
      <c r="A31" s="26"/>
      <c r="B31" s="1" t="s">
        <v>37</v>
      </c>
      <c r="C31" s="2">
        <v>30</v>
      </c>
      <c r="D31" s="3">
        <f>SUM(E31:F31)</f>
        <v>75</v>
      </c>
      <c r="E31" s="2">
        <v>34</v>
      </c>
      <c r="F31" s="2">
        <v>41</v>
      </c>
      <c r="G31" s="2">
        <v>31</v>
      </c>
      <c r="H31" s="14">
        <f t="shared" si="1"/>
        <v>0.41333333333333333</v>
      </c>
    </row>
    <row r="32" spans="1:8" ht="16.5" customHeight="1">
      <c r="A32" s="26"/>
      <c r="B32" s="16" t="s">
        <v>38</v>
      </c>
      <c r="C32" s="12">
        <f>SUM(C27:C31)</f>
        <v>702</v>
      </c>
      <c r="D32" s="4">
        <f>E32+F32</f>
        <v>2476</v>
      </c>
      <c r="E32" s="12">
        <f>SUM(E27:E31)</f>
        <v>1189</v>
      </c>
      <c r="F32" s="12">
        <f>SUM(F27:F31)</f>
        <v>1287</v>
      </c>
      <c r="G32" s="12">
        <f>SUM(G27:G31)</f>
        <v>676</v>
      </c>
      <c r="H32" s="13">
        <f t="shared" si="1"/>
        <v>0.2730210016155089</v>
      </c>
    </row>
    <row r="33" spans="1:8" ht="16.5" customHeight="1">
      <c r="A33" s="26" t="s">
        <v>39</v>
      </c>
      <c r="B33" s="1" t="s">
        <v>40</v>
      </c>
      <c r="C33" s="2">
        <v>229</v>
      </c>
      <c r="D33" s="3">
        <f>SUM(E33:F33)</f>
        <v>646</v>
      </c>
      <c r="E33" s="2">
        <v>320</v>
      </c>
      <c r="F33" s="2">
        <v>326</v>
      </c>
      <c r="G33" s="2">
        <v>216</v>
      </c>
      <c r="H33" s="14">
        <f t="shared" si="1"/>
        <v>0.33436532507739936</v>
      </c>
    </row>
    <row r="34" spans="1:8" ht="16.5" customHeight="1">
      <c r="A34" s="26"/>
      <c r="B34" s="5" t="s">
        <v>41</v>
      </c>
      <c r="C34" s="6">
        <f>SUM(C35:C36)</f>
        <v>302</v>
      </c>
      <c r="D34" s="3">
        <f>SUM(E34:F34)</f>
        <v>1044</v>
      </c>
      <c r="E34" s="6">
        <f>SUM(E35:E36)</f>
        <v>505</v>
      </c>
      <c r="F34" s="6">
        <f>SUM(F35:F36)</f>
        <v>539</v>
      </c>
      <c r="G34" s="6">
        <f>SUM(G35:G36)</f>
        <v>294</v>
      </c>
      <c r="H34" s="14">
        <f t="shared" si="1"/>
        <v>0.28160919540229884</v>
      </c>
    </row>
    <row r="35" spans="1:8" ht="16.5" customHeight="1">
      <c r="A35" s="26"/>
      <c r="B35" s="7" t="s">
        <v>54</v>
      </c>
      <c r="C35" s="6">
        <v>107</v>
      </c>
      <c r="D35" s="3">
        <f aca="true" t="shared" si="3" ref="D35:D44">SUM(E35:F35)</f>
        <v>386</v>
      </c>
      <c r="E35" s="6">
        <v>195</v>
      </c>
      <c r="F35" s="6">
        <v>191</v>
      </c>
      <c r="G35" s="2">
        <v>106</v>
      </c>
      <c r="H35" s="14">
        <f t="shared" si="1"/>
        <v>0.27461139896373055</v>
      </c>
    </row>
    <row r="36" spans="1:8" ht="16.5" customHeight="1">
      <c r="A36" s="26"/>
      <c r="B36" s="7" t="s">
        <v>42</v>
      </c>
      <c r="C36" s="6">
        <v>195</v>
      </c>
      <c r="D36" s="3">
        <f>SUM(E36:F36)</f>
        <v>658</v>
      </c>
      <c r="E36" s="6">
        <v>310</v>
      </c>
      <c r="F36" s="8">
        <v>348</v>
      </c>
      <c r="G36" s="2">
        <v>188</v>
      </c>
      <c r="H36" s="14">
        <f t="shared" si="1"/>
        <v>0.2857142857142857</v>
      </c>
    </row>
    <row r="37" spans="1:8" ht="16.5" customHeight="1">
      <c r="A37" s="26"/>
      <c r="B37" s="17" t="s">
        <v>43</v>
      </c>
      <c r="C37" s="12">
        <f>SUM(C33+C34)</f>
        <v>531</v>
      </c>
      <c r="D37" s="4">
        <f t="shared" si="3"/>
        <v>1690</v>
      </c>
      <c r="E37" s="12">
        <f>E33+E34</f>
        <v>825</v>
      </c>
      <c r="F37" s="12">
        <f>F33+F34</f>
        <v>865</v>
      </c>
      <c r="G37" s="12">
        <f>G33+G34</f>
        <v>510</v>
      </c>
      <c r="H37" s="13">
        <f t="shared" si="1"/>
        <v>0.30177514792899407</v>
      </c>
    </row>
    <row r="38" spans="1:8" ht="16.5" customHeight="1">
      <c r="A38" s="26" t="s">
        <v>44</v>
      </c>
      <c r="B38" s="9" t="s">
        <v>45</v>
      </c>
      <c r="C38" s="6">
        <v>261</v>
      </c>
      <c r="D38" s="3">
        <f>SUM(E38:F38)</f>
        <v>839</v>
      </c>
      <c r="E38" s="6">
        <v>395</v>
      </c>
      <c r="F38" s="6">
        <v>444</v>
      </c>
      <c r="G38" s="2">
        <v>310</v>
      </c>
      <c r="H38" s="14">
        <f t="shared" si="1"/>
        <v>0.3694874851013111</v>
      </c>
    </row>
    <row r="39" spans="1:8" ht="16.5" customHeight="1">
      <c r="A39" s="26"/>
      <c r="B39" s="9" t="s">
        <v>46</v>
      </c>
      <c r="C39" s="6">
        <f>SUM(C40:C41)</f>
        <v>496</v>
      </c>
      <c r="D39" s="3">
        <f t="shared" si="3"/>
        <v>1937</v>
      </c>
      <c r="E39" s="2">
        <f>E40+E41</f>
        <v>901</v>
      </c>
      <c r="F39" s="2">
        <f>F40+F41</f>
        <v>1036</v>
      </c>
      <c r="G39" s="6">
        <f>G40+G41</f>
        <v>577</v>
      </c>
      <c r="H39" s="14">
        <f t="shared" si="1"/>
        <v>0.29788332472896234</v>
      </c>
    </row>
    <row r="40" spans="1:8" ht="16.5" customHeight="1">
      <c r="A40" s="26"/>
      <c r="B40" s="7" t="s">
        <v>47</v>
      </c>
      <c r="C40" s="6">
        <v>334</v>
      </c>
      <c r="D40" s="3">
        <f t="shared" si="3"/>
        <v>1388</v>
      </c>
      <c r="E40" s="6">
        <v>642</v>
      </c>
      <c r="F40" s="6">
        <v>746</v>
      </c>
      <c r="G40" s="2">
        <v>399</v>
      </c>
      <c r="H40" s="14">
        <f t="shared" si="1"/>
        <v>0.28746397694524495</v>
      </c>
    </row>
    <row r="41" spans="1:8" ht="16.5" customHeight="1">
      <c r="A41" s="26"/>
      <c r="B41" s="7" t="s">
        <v>48</v>
      </c>
      <c r="C41" s="6">
        <v>162</v>
      </c>
      <c r="D41" s="3">
        <f t="shared" si="3"/>
        <v>549</v>
      </c>
      <c r="E41" s="6">
        <v>259</v>
      </c>
      <c r="F41" s="6">
        <v>290</v>
      </c>
      <c r="G41" s="2">
        <v>178</v>
      </c>
      <c r="H41" s="14">
        <f t="shared" si="1"/>
        <v>0.3242258652094718</v>
      </c>
    </row>
    <row r="42" spans="1:8" ht="16.5" customHeight="1">
      <c r="A42" s="26"/>
      <c r="B42" s="9" t="s">
        <v>49</v>
      </c>
      <c r="C42" s="6">
        <v>218</v>
      </c>
      <c r="D42" s="3">
        <f t="shared" si="3"/>
        <v>777</v>
      </c>
      <c r="E42" s="6">
        <v>378</v>
      </c>
      <c r="F42" s="6">
        <v>399</v>
      </c>
      <c r="G42" s="2">
        <v>243</v>
      </c>
      <c r="H42" s="14">
        <f t="shared" si="1"/>
        <v>0.3127413127413127</v>
      </c>
    </row>
    <row r="43" spans="1:8" ht="16.5" customHeight="1">
      <c r="A43" s="26"/>
      <c r="B43" s="9" t="s">
        <v>50</v>
      </c>
      <c r="C43" s="6">
        <v>194</v>
      </c>
      <c r="D43" s="3">
        <f t="shared" si="3"/>
        <v>479</v>
      </c>
      <c r="E43" s="6">
        <v>216</v>
      </c>
      <c r="F43" s="6">
        <v>263</v>
      </c>
      <c r="G43" s="2">
        <v>188</v>
      </c>
      <c r="H43" s="14">
        <f t="shared" si="1"/>
        <v>0.3924843423799583</v>
      </c>
    </row>
    <row r="44" spans="1:8" ht="16.5" customHeight="1">
      <c r="A44" s="26"/>
      <c r="B44" s="9" t="s">
        <v>51</v>
      </c>
      <c r="C44" s="6">
        <v>270</v>
      </c>
      <c r="D44" s="3">
        <f t="shared" si="3"/>
        <v>565</v>
      </c>
      <c r="E44" s="6">
        <v>252</v>
      </c>
      <c r="F44" s="6">
        <v>313</v>
      </c>
      <c r="G44" s="2">
        <v>278</v>
      </c>
      <c r="H44" s="14">
        <f t="shared" si="1"/>
        <v>0.4920353982300885</v>
      </c>
    </row>
    <row r="45" spans="1:8" ht="16.5" customHeight="1">
      <c r="A45" s="26"/>
      <c r="B45" s="17" t="s">
        <v>52</v>
      </c>
      <c r="C45" s="12">
        <f>SUM(C38+C39+C42+C43+C44)</f>
        <v>1439</v>
      </c>
      <c r="D45" s="4">
        <f>SUM(E45:F45)</f>
        <v>4597</v>
      </c>
      <c r="E45" s="12">
        <f>E38+E39+E42+E43+E44</f>
        <v>2142</v>
      </c>
      <c r="F45" s="12">
        <f>F38+F39+F42+F43+F44</f>
        <v>2455</v>
      </c>
      <c r="G45" s="12">
        <f>G38+G39+G42+G43+G44</f>
        <v>1596</v>
      </c>
      <c r="H45" s="13">
        <f t="shared" si="1"/>
        <v>0.3471829453991734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  <ignoredErrors>
    <ignoredError sqref="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2007-12-11T12:36:10Z</cp:lastPrinted>
  <dcterms:created xsi:type="dcterms:W3CDTF">1997-01-08T22:48:59Z</dcterms:created>
  <dcterms:modified xsi:type="dcterms:W3CDTF">2007-12-11T12:36:22Z</dcterms:modified>
  <cp:category/>
  <cp:version/>
  <cp:contentType/>
  <cp:contentStatus/>
</cp:coreProperties>
</file>