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<sst xmlns="http://schemas.openxmlformats.org/spreadsheetml/2006/main" count="56" uniqueCount="56">
  <si>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</si>
  <si>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</si>
  <si>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</si>
  <si>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</si>
  <si>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</si>
  <si>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</si>
  <si>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</si>
  <si>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</si>
  <si>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</si>
  <si>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</si>
  <si>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</si>
  <si>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</si>
  <si>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</si>
  <si>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</si>
  <si>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</si>
  <si>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</si>
  <si>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</si>
  <si>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</si>
  <si>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</si>
  <si>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</si>
  <si>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</si>
  <si>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</si>
  <si>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</si>
  <si>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</si>
  <si>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</si>
  <si>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</si>
  <si>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</si>
  <si>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</si>
  <si>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</si>
  <si>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</si>
  <si>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</si>
  <si>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</si>
  <si>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</si>
  <si>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</si>
  <si>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</si>
  <si>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</si>
  <si>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</si>
  <si>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</si>
  <si>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</si>
  <si>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</si>
  <si>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</si>
  <si>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</si>
  <si>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</si>
  <si>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</si>
  <si>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</si>
  <si>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</si>
  <si>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</si>
  <si>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</si>
  <si>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</si>
  <si>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</si>
  <si>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</si>
  <si>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</si>
  <si>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</si>
  <si>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</si>
  <si>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</si>
  <si>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(平成23年4月末日現在)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</si>
</sst>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H44" sqref="H44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4" t="s">
        <v>55</v>
      </c>
      <c r="B1" s="24"/>
      <c r="C1" s="24"/>
      <c r="D1" s="24"/>
      <c r="E1" s="24"/>
      <c r="F1" s="24"/>
      <c r="G1" s="24"/>
      <c r="H1" s="24"/>
    </row>
    <row r="2" spans="1:8" ht="21" customHeight="1">
      <c r="A2" s="25"/>
      <c r="B2" s="25"/>
      <c r="C2" s="25" t="s">
        <v>0</v>
      </c>
      <c r="D2" s="25" t="s">
        <v>1</v>
      </c>
      <c r="E2" s="25"/>
      <c r="F2" s="25"/>
      <c r="G2" s="27" t="s">
        <v>2</v>
      </c>
      <c r="H2" s="27" t="s">
        <v>3</v>
      </c>
    </row>
    <row r="3" spans="1:8" ht="21" customHeight="1">
      <c r="A3" s="26"/>
      <c r="B3" s="26"/>
      <c r="C3" s="25"/>
      <c r="D3" s="11" t="s">
        <v>4</v>
      </c>
      <c r="E3" s="11" t="s">
        <v>5</v>
      </c>
      <c r="F3" s="11" t="s">
        <v>6</v>
      </c>
      <c r="G3" s="28"/>
      <c r="H3" s="28"/>
    </row>
    <row r="4" spans="1:8" ht="16.5" customHeight="1">
      <c r="A4" s="22" t="s">
        <v>7</v>
      </c>
      <c r="B4" s="23"/>
      <c r="C4" s="12">
        <f>SUM(C14+C26+C32+C37+C45)</f>
        <v>8413</v>
      </c>
      <c r="D4" s="12">
        <f>D14+D26+D32+D37+D45</f>
        <v>21833</v>
      </c>
      <c r="E4" s="12">
        <f>E14+E26+E32+E37+E45</f>
        <v>10380</v>
      </c>
      <c r="F4" s="12">
        <f>F14+F26+F32+F37+F45</f>
        <v>11453</v>
      </c>
      <c r="G4" s="12">
        <f>G14+G26+G32+G37+G45</f>
        <v>6373</v>
      </c>
      <c r="H4" s="13">
        <f>G4/D4</f>
        <v>0.2918975862226904</v>
      </c>
    </row>
    <row r="5" spans="1:8" ht="16.5" customHeight="1">
      <c r="A5" s="19" t="s">
        <v>8</v>
      </c>
      <c r="B5" s="1" t="s">
        <v>9</v>
      </c>
      <c r="C5" s="2">
        <v>223</v>
      </c>
      <c r="D5" s="6">
        <f aca="true" t="shared" si="0" ref="D5:D13">SUM(E5:F5)</f>
        <v>473</v>
      </c>
      <c r="E5" s="2">
        <v>235</v>
      </c>
      <c r="F5" s="2">
        <v>238</v>
      </c>
      <c r="G5" s="2">
        <v>155</v>
      </c>
      <c r="H5" s="14">
        <f>G5/D5</f>
        <v>0.3276955602536998</v>
      </c>
    </row>
    <row r="6" spans="1:8" ht="16.5" customHeight="1">
      <c r="A6" s="19"/>
      <c r="B6" s="1" t="s">
        <v>10</v>
      </c>
      <c r="C6" s="2">
        <v>241</v>
      </c>
      <c r="D6" s="6">
        <f t="shared" si="0"/>
        <v>440</v>
      </c>
      <c r="E6" s="2">
        <v>209</v>
      </c>
      <c r="F6" s="2">
        <v>231</v>
      </c>
      <c r="G6" s="2">
        <v>175</v>
      </c>
      <c r="H6" s="14">
        <f aca="true" t="shared" si="1" ref="H6:H45">G6/D6</f>
        <v>0.3977272727272727</v>
      </c>
    </row>
    <row r="7" spans="1:8" ht="16.5" customHeight="1">
      <c r="A7" s="19"/>
      <c r="B7" s="1" t="s">
        <v>11</v>
      </c>
      <c r="C7" s="2">
        <v>269</v>
      </c>
      <c r="D7" s="6">
        <f t="shared" si="0"/>
        <v>557</v>
      </c>
      <c r="E7" s="2">
        <v>251</v>
      </c>
      <c r="F7" s="2">
        <v>306</v>
      </c>
      <c r="G7" s="2">
        <v>238</v>
      </c>
      <c r="H7" s="14">
        <f t="shared" si="1"/>
        <v>0.4272890484739677</v>
      </c>
    </row>
    <row r="8" spans="1:8" ht="16.5" customHeight="1">
      <c r="A8" s="19"/>
      <c r="B8" s="1" t="s">
        <v>12</v>
      </c>
      <c r="C8" s="2">
        <v>215</v>
      </c>
      <c r="D8" s="6">
        <f t="shared" si="0"/>
        <v>484</v>
      </c>
      <c r="E8" s="2">
        <v>211</v>
      </c>
      <c r="F8" s="2">
        <v>273</v>
      </c>
      <c r="G8" s="2">
        <v>182</v>
      </c>
      <c r="H8" s="14">
        <f t="shared" si="1"/>
        <v>0.3760330578512397</v>
      </c>
    </row>
    <row r="9" spans="1:8" ht="16.5" customHeight="1">
      <c r="A9" s="19"/>
      <c r="B9" s="1" t="s">
        <v>13</v>
      </c>
      <c r="C9" s="2">
        <v>151</v>
      </c>
      <c r="D9" s="6">
        <f t="shared" si="0"/>
        <v>336</v>
      </c>
      <c r="E9" s="2">
        <v>174</v>
      </c>
      <c r="F9" s="2">
        <v>162</v>
      </c>
      <c r="G9" s="2">
        <v>83</v>
      </c>
      <c r="H9" s="14">
        <f t="shared" si="1"/>
        <v>0.24702380952380953</v>
      </c>
    </row>
    <row r="10" spans="1:8" ht="16.5" customHeight="1">
      <c r="A10" s="19"/>
      <c r="B10" s="1" t="s">
        <v>14</v>
      </c>
      <c r="C10" s="2">
        <v>384</v>
      </c>
      <c r="D10" s="6">
        <f t="shared" si="0"/>
        <v>855</v>
      </c>
      <c r="E10" s="2">
        <v>401</v>
      </c>
      <c r="F10" s="2">
        <v>454</v>
      </c>
      <c r="G10" s="2">
        <v>307</v>
      </c>
      <c r="H10" s="14">
        <f t="shared" si="1"/>
        <v>0.35906432748538014</v>
      </c>
    </row>
    <row r="11" spans="1:8" ht="16.5" customHeight="1">
      <c r="A11" s="19"/>
      <c r="B11" s="1" t="s">
        <v>15</v>
      </c>
      <c r="C11" s="2">
        <v>189</v>
      </c>
      <c r="D11" s="6">
        <f t="shared" si="0"/>
        <v>493</v>
      </c>
      <c r="E11" s="2">
        <v>224</v>
      </c>
      <c r="F11" s="2">
        <v>269</v>
      </c>
      <c r="G11" s="2">
        <v>153</v>
      </c>
      <c r="H11" s="14">
        <f t="shared" si="1"/>
        <v>0.3103448275862069</v>
      </c>
    </row>
    <row r="12" spans="1:8" ht="16.5" customHeight="1">
      <c r="A12" s="19"/>
      <c r="B12" s="1" t="s">
        <v>16</v>
      </c>
      <c r="C12" s="2">
        <v>492</v>
      </c>
      <c r="D12" s="6">
        <f t="shared" si="0"/>
        <v>1106</v>
      </c>
      <c r="E12" s="2">
        <v>543</v>
      </c>
      <c r="F12" s="15">
        <v>563</v>
      </c>
      <c r="G12" s="2">
        <v>351</v>
      </c>
      <c r="H12" s="14">
        <f t="shared" si="1"/>
        <v>0.31735985533453887</v>
      </c>
    </row>
    <row r="13" spans="1:8" ht="16.5" customHeight="1">
      <c r="A13" s="19"/>
      <c r="B13" s="1" t="s">
        <v>17</v>
      </c>
      <c r="C13" s="2">
        <v>146</v>
      </c>
      <c r="D13" s="6">
        <f t="shared" si="0"/>
        <v>361</v>
      </c>
      <c r="E13" s="2">
        <v>169</v>
      </c>
      <c r="F13" s="2">
        <v>192</v>
      </c>
      <c r="G13" s="2">
        <v>86</v>
      </c>
      <c r="H13" s="14">
        <f t="shared" si="1"/>
        <v>0.23822714681440443</v>
      </c>
    </row>
    <row r="14" spans="1:8" ht="16.5" customHeight="1">
      <c r="A14" s="19"/>
      <c r="B14" s="16" t="s">
        <v>18</v>
      </c>
      <c r="C14" s="12">
        <f>SUM(C5:C13)</f>
        <v>2310</v>
      </c>
      <c r="D14" s="4">
        <f>E14+F14</f>
        <v>5105</v>
      </c>
      <c r="E14" s="12">
        <f>SUM(E5:E13)</f>
        <v>2417</v>
      </c>
      <c r="F14" s="12">
        <f>SUM(F5:F13)</f>
        <v>2688</v>
      </c>
      <c r="G14" s="12">
        <f>SUM(G5:G13)</f>
        <v>1730</v>
      </c>
      <c r="H14" s="13">
        <f>G14/D14</f>
        <v>0.3388834476003918</v>
      </c>
    </row>
    <row r="15" spans="1:8" ht="16.5" customHeight="1">
      <c r="A15" s="19" t="s">
        <v>19</v>
      </c>
      <c r="B15" s="1" t="s">
        <v>20</v>
      </c>
      <c r="C15" s="2">
        <v>1201</v>
      </c>
      <c r="D15" s="3">
        <f aca="true" t="shared" si="2" ref="D15:D25">SUM(E15:F15)</f>
        <v>3055</v>
      </c>
      <c r="E15" s="2">
        <v>1487</v>
      </c>
      <c r="F15" s="2">
        <v>1568</v>
      </c>
      <c r="G15" s="2">
        <v>609</v>
      </c>
      <c r="H15" s="14">
        <f t="shared" si="1"/>
        <v>0.19934533551554828</v>
      </c>
    </row>
    <row r="16" spans="1:8" ht="16.5" customHeight="1">
      <c r="A16" s="19"/>
      <c r="B16" s="1" t="s">
        <v>21</v>
      </c>
      <c r="C16" s="2">
        <v>235</v>
      </c>
      <c r="D16" s="3">
        <f t="shared" si="2"/>
        <v>616</v>
      </c>
      <c r="E16" s="2">
        <v>295</v>
      </c>
      <c r="F16" s="2">
        <v>321</v>
      </c>
      <c r="G16" s="2">
        <v>141</v>
      </c>
      <c r="H16" s="14">
        <f t="shared" si="1"/>
        <v>0.2288961038961039</v>
      </c>
    </row>
    <row r="17" spans="1:8" ht="16.5" customHeight="1">
      <c r="A17" s="19"/>
      <c r="B17" s="1" t="s">
        <v>22</v>
      </c>
      <c r="C17" s="2">
        <v>282</v>
      </c>
      <c r="D17" s="3">
        <f t="shared" si="2"/>
        <v>724</v>
      </c>
      <c r="E17" s="2">
        <v>351</v>
      </c>
      <c r="F17" s="2">
        <v>373</v>
      </c>
      <c r="G17" s="2">
        <v>96</v>
      </c>
      <c r="H17" s="14">
        <f t="shared" si="1"/>
        <v>0.13259668508287292</v>
      </c>
    </row>
    <row r="18" spans="1:8" ht="16.5" customHeight="1">
      <c r="A18" s="19"/>
      <c r="B18" s="1" t="s">
        <v>23</v>
      </c>
      <c r="C18" s="2">
        <v>252</v>
      </c>
      <c r="D18" s="3">
        <f t="shared" si="2"/>
        <v>602</v>
      </c>
      <c r="E18" s="2">
        <v>289</v>
      </c>
      <c r="F18" s="2">
        <v>313</v>
      </c>
      <c r="G18" s="2">
        <v>135</v>
      </c>
      <c r="H18" s="14">
        <f t="shared" si="1"/>
        <v>0.22425249169435216</v>
      </c>
    </row>
    <row r="19" spans="1:8" ht="16.5" customHeight="1">
      <c r="A19" s="19"/>
      <c r="B19" s="1" t="s">
        <v>24</v>
      </c>
      <c r="C19" s="2">
        <v>151</v>
      </c>
      <c r="D19" s="3">
        <f t="shared" si="2"/>
        <v>382</v>
      </c>
      <c r="E19" s="2">
        <v>160</v>
      </c>
      <c r="F19" s="2">
        <v>222</v>
      </c>
      <c r="G19" s="2">
        <v>78</v>
      </c>
      <c r="H19" s="14">
        <f t="shared" si="1"/>
        <v>0.20418848167539266</v>
      </c>
    </row>
    <row r="20" spans="1:8" ht="16.5" customHeight="1">
      <c r="A20" s="19"/>
      <c r="B20" s="1" t="s">
        <v>25</v>
      </c>
      <c r="C20" s="2">
        <v>309</v>
      </c>
      <c r="D20" s="3">
        <f t="shared" si="2"/>
        <v>772</v>
      </c>
      <c r="E20" s="2">
        <v>377</v>
      </c>
      <c r="F20" s="2">
        <v>395</v>
      </c>
      <c r="G20" s="2">
        <v>173</v>
      </c>
      <c r="H20" s="14">
        <f t="shared" si="1"/>
        <v>0.22409326424870465</v>
      </c>
    </row>
    <row r="21" spans="1:8" ht="16.5" customHeight="1">
      <c r="A21" s="19"/>
      <c r="B21" s="1" t="s">
        <v>26</v>
      </c>
      <c r="C21" s="2">
        <v>117</v>
      </c>
      <c r="D21" s="3">
        <f t="shared" si="2"/>
        <v>245</v>
      </c>
      <c r="E21" s="2">
        <v>108</v>
      </c>
      <c r="F21" s="2">
        <v>137</v>
      </c>
      <c r="G21" s="2">
        <v>99</v>
      </c>
      <c r="H21" s="14">
        <f t="shared" si="1"/>
        <v>0.40408163265306124</v>
      </c>
    </row>
    <row r="22" spans="1:8" ht="16.5" customHeight="1">
      <c r="A22" s="19"/>
      <c r="B22" s="1" t="s">
        <v>27</v>
      </c>
      <c r="C22" s="2">
        <v>341</v>
      </c>
      <c r="D22" s="3">
        <f>SUM(E22:F22)</f>
        <v>817</v>
      </c>
      <c r="E22" s="2">
        <v>378</v>
      </c>
      <c r="F22" s="2">
        <v>439</v>
      </c>
      <c r="G22" s="2">
        <v>265</v>
      </c>
      <c r="H22" s="14">
        <f t="shared" si="1"/>
        <v>0.3243574051407589</v>
      </c>
    </row>
    <row r="23" spans="1:8" ht="16.5" customHeight="1">
      <c r="A23" s="19"/>
      <c r="B23" s="1" t="s">
        <v>28</v>
      </c>
      <c r="C23" s="2">
        <v>157</v>
      </c>
      <c r="D23" s="3">
        <f t="shared" si="2"/>
        <v>408</v>
      </c>
      <c r="E23" s="2">
        <v>194</v>
      </c>
      <c r="F23" s="2">
        <v>214</v>
      </c>
      <c r="G23" s="2">
        <v>147</v>
      </c>
      <c r="H23" s="14">
        <f t="shared" si="1"/>
        <v>0.3602941176470588</v>
      </c>
    </row>
    <row r="24" spans="1:8" ht="16.5" customHeight="1">
      <c r="A24" s="19"/>
      <c r="B24" s="1" t="s">
        <v>29</v>
      </c>
      <c r="C24" s="2">
        <v>304</v>
      </c>
      <c r="D24" s="3">
        <f t="shared" si="2"/>
        <v>891</v>
      </c>
      <c r="E24" s="2">
        <v>420</v>
      </c>
      <c r="F24" s="2">
        <v>471</v>
      </c>
      <c r="G24" s="2">
        <v>216</v>
      </c>
      <c r="H24" s="14">
        <f t="shared" si="1"/>
        <v>0.24242424242424243</v>
      </c>
    </row>
    <row r="25" spans="1:8" ht="16.5" customHeight="1">
      <c r="A25" s="19"/>
      <c r="B25" s="1" t="s">
        <v>30</v>
      </c>
      <c r="C25" s="2">
        <v>68</v>
      </c>
      <c r="D25" s="3">
        <f t="shared" si="2"/>
        <v>189</v>
      </c>
      <c r="E25" s="2">
        <v>97</v>
      </c>
      <c r="F25" s="2">
        <v>92</v>
      </c>
      <c r="G25" s="2">
        <v>56</v>
      </c>
      <c r="H25" s="14">
        <f t="shared" si="1"/>
        <v>0.2962962962962963</v>
      </c>
    </row>
    <row r="26" spans="1:8" ht="16.5" customHeight="1">
      <c r="A26" s="19"/>
      <c r="B26" s="16" t="s">
        <v>31</v>
      </c>
      <c r="C26" s="12">
        <f>SUM(C15:C25)</f>
        <v>3417</v>
      </c>
      <c r="D26" s="4">
        <f>E26+F26</f>
        <v>8701</v>
      </c>
      <c r="E26" s="12">
        <f>SUM(E15:E25)</f>
        <v>4156</v>
      </c>
      <c r="F26" s="12">
        <f>SUM(F15:F25)</f>
        <v>4545</v>
      </c>
      <c r="G26" s="12">
        <f>SUM(G15:G25)</f>
        <v>2015</v>
      </c>
      <c r="H26" s="13">
        <f>G26/D26</f>
        <v>0.23158257671532007</v>
      </c>
    </row>
    <row r="27" spans="1:8" ht="16.5" customHeight="1">
      <c r="A27" s="19" t="s">
        <v>32</v>
      </c>
      <c r="B27" s="1" t="s">
        <v>33</v>
      </c>
      <c r="C27" s="2">
        <v>440</v>
      </c>
      <c r="D27" s="3">
        <f>SUM(E27:F27)</f>
        <v>1496</v>
      </c>
      <c r="E27" s="2">
        <v>728</v>
      </c>
      <c r="F27" s="2">
        <v>768</v>
      </c>
      <c r="G27" s="2">
        <v>384</v>
      </c>
      <c r="H27" s="14">
        <f t="shared" si="1"/>
        <v>0.25668449197860965</v>
      </c>
    </row>
    <row r="28" spans="1:8" ht="16.5" customHeight="1">
      <c r="A28" s="19"/>
      <c r="B28" s="1" t="s">
        <v>34</v>
      </c>
      <c r="C28" s="2">
        <v>122</v>
      </c>
      <c r="D28" s="3">
        <f>SUM(E28:F28)</f>
        <v>394</v>
      </c>
      <c r="E28" s="2">
        <v>180</v>
      </c>
      <c r="F28" s="2">
        <v>214</v>
      </c>
      <c r="G28" s="2">
        <v>113</v>
      </c>
      <c r="H28" s="14">
        <f t="shared" si="1"/>
        <v>0.2868020304568528</v>
      </c>
    </row>
    <row r="29" spans="1:8" ht="16.5" customHeight="1">
      <c r="A29" s="19"/>
      <c r="B29" s="1" t="s">
        <v>35</v>
      </c>
      <c r="C29" s="2">
        <v>89</v>
      </c>
      <c r="D29" s="3">
        <f>SUM(E29:F29)</f>
        <v>283</v>
      </c>
      <c r="E29" s="2">
        <v>145</v>
      </c>
      <c r="F29" s="2">
        <v>138</v>
      </c>
      <c r="G29" s="2">
        <v>72</v>
      </c>
      <c r="H29" s="14">
        <f t="shared" si="1"/>
        <v>0.254416961130742</v>
      </c>
    </row>
    <row r="30" spans="1:8" ht="16.5" customHeight="1">
      <c r="A30" s="19"/>
      <c r="B30" s="1" t="s">
        <v>36</v>
      </c>
      <c r="C30" s="2">
        <v>28</v>
      </c>
      <c r="D30" s="3">
        <f>SUM(E30:F30)</f>
        <v>82</v>
      </c>
      <c r="E30" s="2">
        <v>38</v>
      </c>
      <c r="F30" s="2">
        <v>44</v>
      </c>
      <c r="G30" s="2">
        <v>30</v>
      </c>
      <c r="H30" s="14">
        <f t="shared" si="1"/>
        <v>0.36585365853658536</v>
      </c>
    </row>
    <row r="31" spans="1:8" ht="16.5" customHeight="1">
      <c r="A31" s="19"/>
      <c r="B31" s="1" t="s">
        <v>37</v>
      </c>
      <c r="C31" s="2">
        <v>28</v>
      </c>
      <c r="D31" s="3">
        <f>SUM(E31:F31)</f>
        <v>61</v>
      </c>
      <c r="E31" s="2">
        <v>28</v>
      </c>
      <c r="F31" s="2">
        <v>33</v>
      </c>
      <c r="G31" s="2">
        <v>24</v>
      </c>
      <c r="H31" s="14">
        <f t="shared" si="1"/>
        <v>0.39344262295081966</v>
      </c>
    </row>
    <row r="32" spans="1:8" ht="16.5" customHeight="1">
      <c r="A32" s="19"/>
      <c r="B32" s="16" t="s">
        <v>38</v>
      </c>
      <c r="C32" s="12">
        <f>SUM(C27:C31)</f>
        <v>707</v>
      </c>
      <c r="D32" s="4">
        <f>E32+F32</f>
        <v>2316</v>
      </c>
      <c r="E32" s="12">
        <f>SUM(E27:E31)</f>
        <v>1119</v>
      </c>
      <c r="F32" s="12">
        <f>SUM(F27:F31)</f>
        <v>1197</v>
      </c>
      <c r="G32" s="12">
        <f>SUM(G27:G31)</f>
        <v>623</v>
      </c>
      <c r="H32" s="13">
        <f>G32/D32</f>
        <v>0.26899827288428324</v>
      </c>
    </row>
    <row r="33" spans="1:8" ht="16.5" customHeight="1">
      <c r="A33" s="19" t="s">
        <v>39</v>
      </c>
      <c r="B33" s="1" t="s">
        <v>40</v>
      </c>
      <c r="C33" s="2">
        <v>234</v>
      </c>
      <c r="D33" s="3">
        <f aca="true" t="shared" si="3" ref="D33:D45">SUM(E33:F33)</f>
        <v>563</v>
      </c>
      <c r="E33" s="2">
        <v>270</v>
      </c>
      <c r="F33" s="2">
        <v>293</v>
      </c>
      <c r="G33" s="2">
        <v>205</v>
      </c>
      <c r="H33" s="14">
        <f t="shared" si="1"/>
        <v>0.3641207815275311</v>
      </c>
    </row>
    <row r="34" spans="1:8" ht="16.5" customHeight="1">
      <c r="A34" s="19"/>
      <c r="B34" s="5" t="s">
        <v>41</v>
      </c>
      <c r="C34" s="6">
        <f>SUM(C35:C36)</f>
        <v>318</v>
      </c>
      <c r="D34" s="3">
        <f t="shared" si="3"/>
        <v>946</v>
      </c>
      <c r="E34" s="3">
        <f>SUM(E35:E36)</f>
        <v>464</v>
      </c>
      <c r="F34" s="3">
        <f>SUM(F35:F36)</f>
        <v>482</v>
      </c>
      <c r="G34" s="3">
        <f>SUM(G35:G36)</f>
        <v>271</v>
      </c>
      <c r="H34" s="14">
        <f t="shared" si="1"/>
        <v>0.2864693446088795</v>
      </c>
    </row>
    <row r="35" spans="1:8" ht="16.5" customHeight="1">
      <c r="A35" s="19"/>
      <c r="B35" s="7" t="s">
        <v>54</v>
      </c>
      <c r="C35" s="6">
        <v>113</v>
      </c>
      <c r="D35" s="3">
        <f t="shared" si="3"/>
        <v>346</v>
      </c>
      <c r="E35" s="6">
        <v>173</v>
      </c>
      <c r="F35" s="6">
        <v>173</v>
      </c>
      <c r="G35" s="2">
        <v>98</v>
      </c>
      <c r="H35" s="14">
        <f t="shared" si="1"/>
        <v>0.2832369942196532</v>
      </c>
    </row>
    <row r="36" spans="1:8" ht="16.5" customHeight="1">
      <c r="A36" s="19"/>
      <c r="B36" s="7" t="s">
        <v>42</v>
      </c>
      <c r="C36" s="6">
        <v>205</v>
      </c>
      <c r="D36" s="3">
        <f t="shared" si="3"/>
        <v>600</v>
      </c>
      <c r="E36" s="6">
        <v>291</v>
      </c>
      <c r="F36" s="8">
        <v>309</v>
      </c>
      <c r="G36" s="2">
        <v>173</v>
      </c>
      <c r="H36" s="14">
        <f t="shared" si="1"/>
        <v>0.28833333333333333</v>
      </c>
    </row>
    <row r="37" spans="1:8" ht="16.5" customHeight="1">
      <c r="A37" s="19"/>
      <c r="B37" s="17" t="s">
        <v>43</v>
      </c>
      <c r="C37" s="12">
        <f>SUM(C33+C34)</f>
        <v>552</v>
      </c>
      <c r="D37" s="4">
        <f t="shared" si="3"/>
        <v>1509</v>
      </c>
      <c r="E37" s="12">
        <f>E33+E34</f>
        <v>734</v>
      </c>
      <c r="F37" s="12">
        <f>F33+F34</f>
        <v>775</v>
      </c>
      <c r="G37" s="12">
        <f>G33+G34</f>
        <v>476</v>
      </c>
      <c r="H37" s="13">
        <f>G37/D37</f>
        <v>0.31544068919814444</v>
      </c>
    </row>
    <row r="38" spans="1:8" ht="16.5" customHeight="1">
      <c r="A38" s="19" t="s">
        <v>44</v>
      </c>
      <c r="B38" s="9" t="s">
        <v>45</v>
      </c>
      <c r="C38" s="6">
        <v>257</v>
      </c>
      <c r="D38" s="3">
        <f t="shared" si="3"/>
        <v>752</v>
      </c>
      <c r="E38" s="6">
        <v>350</v>
      </c>
      <c r="F38" s="6">
        <v>402</v>
      </c>
      <c r="G38" s="2">
        <v>302</v>
      </c>
      <c r="H38" s="14">
        <f t="shared" si="1"/>
        <v>0.4015957446808511</v>
      </c>
    </row>
    <row r="39" spans="1:8" ht="16.5" customHeight="1">
      <c r="A39" s="19"/>
      <c r="B39" s="9" t="s">
        <v>46</v>
      </c>
      <c r="C39" s="6">
        <f>SUM(C40:C41)</f>
        <v>511</v>
      </c>
      <c r="D39" s="3">
        <f t="shared" si="3"/>
        <v>1818</v>
      </c>
      <c r="E39" s="2">
        <f>SUM(E40:E41)</f>
        <v>846</v>
      </c>
      <c r="F39" s="2">
        <f>SUM(F40:F41)</f>
        <v>972</v>
      </c>
      <c r="G39" s="2">
        <f>SUM(G40:G41)</f>
        <v>553</v>
      </c>
      <c r="H39" s="14">
        <f aca="true" t="shared" si="4" ref="H39:H44">G39/D39</f>
        <v>0.3041804180418042</v>
      </c>
    </row>
    <row r="40" spans="1:8" ht="16.5" customHeight="1">
      <c r="A40" s="19"/>
      <c r="B40" s="7" t="s">
        <v>47</v>
      </c>
      <c r="C40" s="6">
        <v>343</v>
      </c>
      <c r="D40" s="3">
        <f t="shared" si="3"/>
        <v>1294</v>
      </c>
      <c r="E40" s="6">
        <v>596</v>
      </c>
      <c r="F40" s="6">
        <v>698</v>
      </c>
      <c r="G40" s="2">
        <v>372</v>
      </c>
      <c r="H40" s="14">
        <f t="shared" si="4"/>
        <v>0.2874806800618238</v>
      </c>
    </row>
    <row r="41" spans="1:8" ht="16.5" customHeight="1">
      <c r="A41" s="19"/>
      <c r="B41" s="7" t="s">
        <v>48</v>
      </c>
      <c r="C41" s="6">
        <v>168</v>
      </c>
      <c r="D41" s="3">
        <f t="shared" si="3"/>
        <v>524</v>
      </c>
      <c r="E41" s="6">
        <v>250</v>
      </c>
      <c r="F41" s="6">
        <v>274</v>
      </c>
      <c r="G41" s="2">
        <v>181</v>
      </c>
      <c r="H41" s="14">
        <f t="shared" si="4"/>
        <v>0.34541984732824427</v>
      </c>
    </row>
    <row r="42" spans="1:8" ht="16.5" customHeight="1">
      <c r="A42" s="19"/>
      <c r="B42" s="9" t="s">
        <v>49</v>
      </c>
      <c r="C42" s="6">
        <v>221</v>
      </c>
      <c r="D42" s="3">
        <f t="shared" si="3"/>
        <v>727</v>
      </c>
      <c r="E42" s="6">
        <v>348</v>
      </c>
      <c r="F42" s="6">
        <v>379</v>
      </c>
      <c r="G42" s="2">
        <v>234</v>
      </c>
      <c r="H42" s="14">
        <f t="shared" si="4"/>
        <v>0.3218707015130674</v>
      </c>
    </row>
    <row r="43" spans="1:8" ht="16.5" customHeight="1">
      <c r="A43" s="19"/>
      <c r="B43" s="9" t="s">
        <v>50</v>
      </c>
      <c r="C43" s="6">
        <v>185</v>
      </c>
      <c r="D43" s="3">
        <f t="shared" si="3"/>
        <v>445</v>
      </c>
      <c r="E43" s="6">
        <v>206</v>
      </c>
      <c r="F43" s="6">
        <v>239</v>
      </c>
      <c r="G43" s="2">
        <v>194</v>
      </c>
      <c r="H43" s="14">
        <f t="shared" si="4"/>
        <v>0.43595505617977526</v>
      </c>
    </row>
    <row r="44" spans="1:8" ht="16.5" customHeight="1">
      <c r="A44" s="19"/>
      <c r="B44" s="9" t="s">
        <v>51</v>
      </c>
      <c r="C44" s="6">
        <v>253</v>
      </c>
      <c r="D44" s="3">
        <f t="shared" si="3"/>
        <v>460</v>
      </c>
      <c r="E44" s="6">
        <v>204</v>
      </c>
      <c r="F44" s="6">
        <v>256</v>
      </c>
      <c r="G44" s="2">
        <v>246</v>
      </c>
      <c r="H44" s="14">
        <f t="shared" si="4"/>
        <v>0.5347826086956522</v>
      </c>
    </row>
    <row r="45" spans="1:8" ht="16.5" customHeight="1">
      <c r="A45" s="19"/>
      <c r="B45" s="17" t="s">
        <v>52</v>
      </c>
      <c r="C45" s="12">
        <f>SUM(C38+C39+C42+C43+C44)</f>
        <v>1427</v>
      </c>
      <c r="D45" s="4">
        <f t="shared" si="3"/>
        <v>4202</v>
      </c>
      <c r="E45" s="12">
        <f>E38+E39+E42+E43+E44</f>
        <v>1954</v>
      </c>
      <c r="F45" s="12">
        <f>F38+F39+F42+F43+F44</f>
        <v>2248</v>
      </c>
      <c r="G45" s="12">
        <f>G38+G39+G42+G43+G44</f>
        <v>1529</v>
      </c>
      <c r="H45" s="13">
        <f t="shared" si="1"/>
        <v>0.36387434554973824</v>
      </c>
    </row>
    <row r="46" ht="5.25" customHeight="1"/>
    <row r="47" spans="6:8" ht="13.5" customHeight="1">
      <c r="F47" s="20" t="s">
        <v>53</v>
      </c>
      <c r="G47" s="20"/>
      <c r="H47" s="20"/>
    </row>
    <row r="48" spans="2:8" s="18" customFormat="1" ht="15" customHeight="1">
      <c r="B48" s="21"/>
      <c r="C48" s="21"/>
      <c r="D48" s="21"/>
      <c r="E48" s="21"/>
      <c r="F48" s="21"/>
      <c r="G48" s="21"/>
      <c r="H48" s="21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F47:H47"/>
    <mergeCell ref="B48:H48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2011-03-02T08:06:41Z</cp:lastPrinted>
  <dcterms:created xsi:type="dcterms:W3CDTF">1997-01-08T22:48:59Z</dcterms:created>
  <dcterms:modified xsi:type="dcterms:W3CDTF">2011-05-10T23:52:21Z</dcterms:modified>
  <cp:category/>
  <cp:version/>
  <cp:contentType/>
  <cp:contentStatus/>
</cp:coreProperties>
</file>