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tsukibetsu\r3nenn\"/>
    </mc:Choice>
  </mc:AlternateContent>
  <bookViews>
    <workbookView xWindow="0" yWindow="0" windowWidth="20460" windowHeight="6975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D34" i="1"/>
  <c r="D35" i="1"/>
  <c r="H35" i="1" s="1"/>
  <c r="D36" i="1"/>
  <c r="H36" i="1" s="1"/>
  <c r="D28" i="1"/>
  <c r="D29" i="1"/>
  <c r="H29" i="1"/>
  <c r="D30" i="1"/>
  <c r="H30" i="1" s="1"/>
  <c r="D31" i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/>
  <c r="D24" i="1"/>
  <c r="H24" i="1" s="1"/>
  <c r="D25" i="1"/>
  <c r="D38" i="1"/>
  <c r="H38" i="1" s="1"/>
  <c r="D33" i="1"/>
  <c r="H33" i="1" s="1"/>
  <c r="D27" i="1"/>
  <c r="D15" i="1"/>
  <c r="H15" i="1" s="1"/>
  <c r="D6" i="1"/>
  <c r="H6" i="1" s="1"/>
  <c r="D7" i="1"/>
  <c r="H7" i="1" s="1"/>
  <c r="D8" i="1"/>
  <c r="H8" i="1" s="1"/>
  <c r="D9" i="1"/>
  <c r="H9" i="1"/>
  <c r="D10" i="1"/>
  <c r="H10" i="1" s="1"/>
  <c r="D11" i="1"/>
  <c r="H11" i="1" s="1"/>
  <c r="D12" i="1"/>
  <c r="D13" i="1"/>
  <c r="H13" i="1" s="1"/>
  <c r="D5" i="1"/>
  <c r="H5" i="1" s="1"/>
  <c r="G45" i="1"/>
  <c r="G37" i="1"/>
  <c r="G32" i="1"/>
  <c r="G26" i="1"/>
  <c r="G14" i="1"/>
  <c r="F32" i="1"/>
  <c r="E32" i="1"/>
  <c r="F26" i="1"/>
  <c r="E26" i="1"/>
  <c r="E4" i="1" s="1"/>
  <c r="F14" i="1"/>
  <c r="E14" i="1"/>
  <c r="D14" i="1"/>
  <c r="H14" i="1" s="1"/>
  <c r="F37" i="1"/>
  <c r="E37" i="1"/>
  <c r="F45" i="1"/>
  <c r="D45" i="1" s="1"/>
  <c r="E45" i="1"/>
  <c r="C37" i="1"/>
  <c r="H44" i="1"/>
  <c r="H43" i="1"/>
  <c r="H39" i="1"/>
  <c r="C32" i="1"/>
  <c r="C26" i="1"/>
  <c r="C14" i="1"/>
  <c r="C45" i="1"/>
  <c r="H12" i="1"/>
  <c r="H18" i="1"/>
  <c r="H22" i="1"/>
  <c r="H25" i="1"/>
  <c r="H27" i="1"/>
  <c r="H28" i="1"/>
  <c r="H31" i="1"/>
  <c r="H34" i="1"/>
  <c r="G4" i="1"/>
  <c r="H45" i="1" l="1"/>
  <c r="D37" i="1"/>
  <c r="H37" i="1" s="1"/>
  <c r="F4" i="1"/>
  <c r="D32" i="1"/>
  <c r="H32" i="1" s="1"/>
  <c r="D26" i="1"/>
  <c r="H26" i="1" s="1"/>
  <c r="C4" i="1"/>
  <c r="D4" i="1" l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<sst xmlns="http://schemas.openxmlformats.org/spreadsheetml/2006/main" count="56" uniqueCount="56">
  <si>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</si>
  <si>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</si>
  <si>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</si>
  <si>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</si>
  <si>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</si>
  <si>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</si>
  <si>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</si>
  <si>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</si>
  <si>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</si>
  <si>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</si>
  <si>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</si>
  <si>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</si>
  <si>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</si>
  <si>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</si>
  <si>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</si>
  <si>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</si>
  <si>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</si>
  <si>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</si>
  <si>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</si>
  <si>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</si>
  <si>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</si>
  <si>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</si>
  <si>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</si>
  <si>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</si>
  <si>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</si>
  <si>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</si>
  <si>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</si>
  <si>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</si>
  <si>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</si>
  <si>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</si>
  <si>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</si>
  <si>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</si>
  <si>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</si>
  <si>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</si>
  <si>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</si>
  <si>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</si>
  <si>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</si>
  <si>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</si>
  <si>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</si>
  <si>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</si>
  <si>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</si>
  <si>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</si>
  <si>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</si>
  <si>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</si>
  <si>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</si>
  <si>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</si>
  <si>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</si>
  <si>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</si>
  <si>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</si>
  <si>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</si>
  <si>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</si>
  <si>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</si>
  <si>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</si>
  <si>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</si>
  <si>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</si>
  <si>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(令和4年2月末日現在)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</si>
</sst>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A2" sqref="A2:B3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8286</v>
      </c>
      <c r="D4" s="9">
        <f>D14+D26+D32+D37+D45</f>
        <v>17559</v>
      </c>
      <c r="E4" s="10">
        <f>E14+E26+E32+E37+E45</f>
        <v>8303</v>
      </c>
      <c r="F4" s="11">
        <f>F14+F26+F32+F37+F45</f>
        <v>9256</v>
      </c>
      <c r="G4" s="12">
        <f>G14+G26+G32+G37+G45</f>
        <v>7008</v>
      </c>
      <c r="H4" s="13">
        <f>G4/D4</f>
        <v>0.39911156671792242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214</v>
      </c>
      <c r="D5" s="16">
        <f>SUM(E5:F5)</f>
        <v>389</v>
      </c>
      <c r="E5" s="17">
        <v>180</v>
      </c>
      <c r="F5" s="18">
        <v>209</v>
      </c>
      <c r="G5" s="19">
        <v>148</v>
      </c>
      <c r="H5" s="20">
        <f>G5/D5</f>
        <v>0.38046272493573263</v>
      </c>
    </row>
    <row r="6" spans="1:8" s="3" customFormat="1" ht="16.5" customHeight="1" x14ac:dyDescent="0.15">
      <c r="A6" s="88"/>
      <c r="B6" s="21" t="s">
        <v>9</v>
      </c>
      <c r="C6" s="22">
        <v>221</v>
      </c>
      <c r="D6" s="23">
        <f t="shared" ref="D6:D25" si="0">SUM(E6:F6)</f>
        <v>337</v>
      </c>
      <c r="E6" s="24">
        <v>149</v>
      </c>
      <c r="F6" s="25">
        <v>188</v>
      </c>
      <c r="G6" s="26">
        <v>145</v>
      </c>
      <c r="H6" s="27">
        <f t="shared" ref="H6:H45" si="1">G6/D6</f>
        <v>0.43026706231454004</v>
      </c>
    </row>
    <row r="7" spans="1:8" s="3" customFormat="1" ht="16.5" customHeight="1" x14ac:dyDescent="0.15">
      <c r="A7" s="88"/>
      <c r="B7" s="21" t="s">
        <v>10</v>
      </c>
      <c r="C7" s="22">
        <v>224</v>
      </c>
      <c r="D7" s="23">
        <f t="shared" si="0"/>
        <v>411</v>
      </c>
      <c r="E7" s="24">
        <v>192</v>
      </c>
      <c r="F7" s="25">
        <v>219</v>
      </c>
      <c r="G7" s="26">
        <v>221</v>
      </c>
      <c r="H7" s="27">
        <f t="shared" si="1"/>
        <v>0.53771289537712896</v>
      </c>
    </row>
    <row r="8" spans="1:8" s="3" customFormat="1" ht="16.5" customHeight="1" x14ac:dyDescent="0.15">
      <c r="A8" s="88"/>
      <c r="B8" s="21" t="s">
        <v>11</v>
      </c>
      <c r="C8" s="22">
        <v>192</v>
      </c>
      <c r="D8" s="23">
        <f t="shared" si="0"/>
        <v>378</v>
      </c>
      <c r="E8" s="24">
        <v>163</v>
      </c>
      <c r="F8" s="25">
        <v>215</v>
      </c>
      <c r="G8" s="26">
        <v>166</v>
      </c>
      <c r="H8" s="27">
        <f t="shared" si="1"/>
        <v>0.43915343915343913</v>
      </c>
    </row>
    <row r="9" spans="1:8" s="3" customFormat="1" ht="16.5" customHeight="1" x14ac:dyDescent="0.15">
      <c r="A9" s="88"/>
      <c r="B9" s="21" t="s">
        <v>12</v>
      </c>
      <c r="C9" s="22">
        <v>120</v>
      </c>
      <c r="D9" s="23">
        <f t="shared" si="0"/>
        <v>242</v>
      </c>
      <c r="E9" s="24">
        <v>119</v>
      </c>
      <c r="F9" s="25">
        <v>123</v>
      </c>
      <c r="G9" s="26">
        <v>95</v>
      </c>
      <c r="H9" s="27">
        <f t="shared" si="1"/>
        <v>0.3925619834710744</v>
      </c>
    </row>
    <row r="10" spans="1:8" s="3" customFormat="1" ht="16.5" customHeight="1" x14ac:dyDescent="0.15">
      <c r="A10" s="88"/>
      <c r="B10" s="21" t="s">
        <v>13</v>
      </c>
      <c r="C10" s="22">
        <v>406</v>
      </c>
      <c r="D10" s="23">
        <f t="shared" si="0"/>
        <v>773</v>
      </c>
      <c r="E10" s="24">
        <v>369</v>
      </c>
      <c r="F10" s="25">
        <v>404</v>
      </c>
      <c r="G10" s="26">
        <v>305</v>
      </c>
      <c r="H10" s="27">
        <f t="shared" si="1"/>
        <v>0.39456662354463129</v>
      </c>
    </row>
    <row r="11" spans="1:8" s="3" customFormat="1" ht="16.5" customHeight="1" x14ac:dyDescent="0.15">
      <c r="A11" s="88"/>
      <c r="B11" s="21" t="s">
        <v>14</v>
      </c>
      <c r="C11" s="22">
        <v>194</v>
      </c>
      <c r="D11" s="23">
        <f t="shared" si="0"/>
        <v>449</v>
      </c>
      <c r="E11" s="24">
        <v>199</v>
      </c>
      <c r="F11" s="25">
        <v>250</v>
      </c>
      <c r="G11" s="26">
        <v>163</v>
      </c>
      <c r="H11" s="27">
        <f t="shared" si="1"/>
        <v>0.36302895322939865</v>
      </c>
    </row>
    <row r="12" spans="1:8" s="3" customFormat="1" ht="16.5" customHeight="1" x14ac:dyDescent="0.15">
      <c r="A12" s="88"/>
      <c r="B12" s="21" t="s">
        <v>15</v>
      </c>
      <c r="C12" s="22">
        <v>446</v>
      </c>
      <c r="D12" s="23">
        <f t="shared" si="0"/>
        <v>924</v>
      </c>
      <c r="E12" s="24">
        <v>432</v>
      </c>
      <c r="F12" s="28">
        <v>492</v>
      </c>
      <c r="G12" s="26">
        <v>355</v>
      </c>
      <c r="H12" s="27">
        <f t="shared" si="1"/>
        <v>0.38419913419913421</v>
      </c>
    </row>
    <row r="13" spans="1:8" s="3" customFormat="1" ht="16.5" customHeight="1" x14ac:dyDescent="0.15">
      <c r="A13" s="88"/>
      <c r="B13" s="29" t="s">
        <v>16</v>
      </c>
      <c r="C13" s="30">
        <v>166</v>
      </c>
      <c r="D13" s="31">
        <f t="shared" si="0"/>
        <v>347</v>
      </c>
      <c r="E13" s="32">
        <v>161</v>
      </c>
      <c r="F13" s="33">
        <v>186</v>
      </c>
      <c r="G13" s="34">
        <v>120</v>
      </c>
      <c r="H13" s="35">
        <f t="shared" si="1"/>
        <v>0.345821325648415</v>
      </c>
    </row>
    <row r="14" spans="1:8" s="6" customFormat="1" ht="21" customHeight="1" x14ac:dyDescent="0.15">
      <c r="A14" s="88"/>
      <c r="B14" s="36" t="s">
        <v>17</v>
      </c>
      <c r="C14" s="37">
        <f>SUM(C5:C13)</f>
        <v>2183</v>
      </c>
      <c r="D14" s="38">
        <f>E14+F14</f>
        <v>4250</v>
      </c>
      <c r="E14" s="39">
        <f>SUM(E5:E13)</f>
        <v>1964</v>
      </c>
      <c r="F14" s="40">
        <f>SUM(F5:F13)</f>
        <v>2286</v>
      </c>
      <c r="G14" s="41">
        <f>SUM(G5:G13)</f>
        <v>1718</v>
      </c>
      <c r="H14" s="42">
        <f>G14/D14</f>
        <v>0.40423529411764708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1389</v>
      </c>
      <c r="D15" s="45">
        <f t="shared" si="0"/>
        <v>2949</v>
      </c>
      <c r="E15" s="46">
        <v>1436</v>
      </c>
      <c r="F15" s="47">
        <v>1513</v>
      </c>
      <c r="G15" s="48">
        <v>935</v>
      </c>
      <c r="H15" s="49">
        <f t="shared" si="1"/>
        <v>0.31705662936588674</v>
      </c>
    </row>
    <row r="16" spans="1:8" s="3" customFormat="1" ht="16.5" customHeight="1" x14ac:dyDescent="0.15">
      <c r="A16" s="88"/>
      <c r="B16" s="21" t="s">
        <v>20</v>
      </c>
      <c r="C16" s="22">
        <v>256</v>
      </c>
      <c r="D16" s="50">
        <f t="shared" si="0"/>
        <v>604</v>
      </c>
      <c r="E16" s="24">
        <v>292</v>
      </c>
      <c r="F16" s="25">
        <v>312</v>
      </c>
      <c r="G16" s="26">
        <v>181</v>
      </c>
      <c r="H16" s="27">
        <f t="shared" si="1"/>
        <v>0.29966887417218541</v>
      </c>
    </row>
    <row r="17" spans="1:8" s="3" customFormat="1" ht="16.5" customHeight="1" x14ac:dyDescent="0.15">
      <c r="A17" s="88"/>
      <c r="B17" s="21" t="s">
        <v>21</v>
      </c>
      <c r="C17" s="22">
        <v>262</v>
      </c>
      <c r="D17" s="50">
        <f t="shared" si="0"/>
        <v>501</v>
      </c>
      <c r="E17" s="24">
        <v>239</v>
      </c>
      <c r="F17" s="25">
        <v>262</v>
      </c>
      <c r="G17" s="26">
        <v>167</v>
      </c>
      <c r="H17" s="27">
        <f t="shared" si="1"/>
        <v>0.33333333333333331</v>
      </c>
    </row>
    <row r="18" spans="1:8" s="3" customFormat="1" ht="16.5" customHeight="1" x14ac:dyDescent="0.15">
      <c r="A18" s="88"/>
      <c r="B18" s="21" t="s">
        <v>22</v>
      </c>
      <c r="C18" s="22">
        <v>260</v>
      </c>
      <c r="D18" s="50">
        <f t="shared" si="0"/>
        <v>511</v>
      </c>
      <c r="E18" s="24">
        <v>247</v>
      </c>
      <c r="F18" s="25">
        <v>264</v>
      </c>
      <c r="G18" s="26">
        <v>204</v>
      </c>
      <c r="H18" s="27">
        <f t="shared" si="1"/>
        <v>0.39921722113502933</v>
      </c>
    </row>
    <row r="19" spans="1:8" s="3" customFormat="1" ht="16.5" customHeight="1" x14ac:dyDescent="0.15">
      <c r="A19" s="88"/>
      <c r="B19" s="21" t="s">
        <v>23</v>
      </c>
      <c r="C19" s="22">
        <v>146</v>
      </c>
      <c r="D19" s="50">
        <f t="shared" si="0"/>
        <v>341</v>
      </c>
      <c r="E19" s="24">
        <v>153</v>
      </c>
      <c r="F19" s="25">
        <v>188</v>
      </c>
      <c r="G19" s="26">
        <v>94</v>
      </c>
      <c r="H19" s="27">
        <f t="shared" si="1"/>
        <v>0.2756598240469208</v>
      </c>
    </row>
    <row r="20" spans="1:8" s="3" customFormat="1" ht="16.5" customHeight="1" x14ac:dyDescent="0.15">
      <c r="A20" s="88"/>
      <c r="B20" s="21" t="s">
        <v>24</v>
      </c>
      <c r="C20" s="22">
        <v>275</v>
      </c>
      <c r="D20" s="50">
        <f t="shared" si="0"/>
        <v>566</v>
      </c>
      <c r="E20" s="24">
        <v>273</v>
      </c>
      <c r="F20" s="25">
        <v>293</v>
      </c>
      <c r="G20" s="26">
        <v>218</v>
      </c>
      <c r="H20" s="27">
        <f t="shared" si="1"/>
        <v>0.38515901060070673</v>
      </c>
    </row>
    <row r="21" spans="1:8" s="3" customFormat="1" ht="16.5" customHeight="1" x14ac:dyDescent="0.15">
      <c r="A21" s="88"/>
      <c r="B21" s="21" t="s">
        <v>25</v>
      </c>
      <c r="C21" s="22">
        <v>103</v>
      </c>
      <c r="D21" s="50">
        <f t="shared" si="0"/>
        <v>212</v>
      </c>
      <c r="E21" s="24">
        <v>94</v>
      </c>
      <c r="F21" s="25">
        <v>118</v>
      </c>
      <c r="G21" s="26">
        <v>95</v>
      </c>
      <c r="H21" s="27">
        <f t="shared" si="1"/>
        <v>0.44811320754716982</v>
      </c>
    </row>
    <row r="22" spans="1:8" s="3" customFormat="1" ht="16.5" customHeight="1" x14ac:dyDescent="0.15">
      <c r="A22" s="88"/>
      <c r="B22" s="21" t="s">
        <v>26</v>
      </c>
      <c r="C22" s="22">
        <v>288</v>
      </c>
      <c r="D22" s="50">
        <f t="shared" si="0"/>
        <v>630</v>
      </c>
      <c r="E22" s="24">
        <v>302</v>
      </c>
      <c r="F22" s="25">
        <v>328</v>
      </c>
      <c r="G22" s="26">
        <v>267</v>
      </c>
      <c r="H22" s="27">
        <f t="shared" si="1"/>
        <v>0.4238095238095238</v>
      </c>
    </row>
    <row r="23" spans="1:8" s="3" customFormat="1" ht="16.5" customHeight="1" x14ac:dyDescent="0.15">
      <c r="A23" s="88"/>
      <c r="B23" s="21" t="s">
        <v>27</v>
      </c>
      <c r="C23" s="22">
        <v>153</v>
      </c>
      <c r="D23" s="50">
        <f t="shared" si="0"/>
        <v>309</v>
      </c>
      <c r="E23" s="24">
        <v>143</v>
      </c>
      <c r="F23" s="25">
        <v>166</v>
      </c>
      <c r="G23" s="26">
        <v>149</v>
      </c>
      <c r="H23" s="27">
        <f t="shared" si="1"/>
        <v>0.48220064724919093</v>
      </c>
    </row>
    <row r="24" spans="1:8" s="3" customFormat="1" ht="16.5" customHeight="1" x14ac:dyDescent="0.15">
      <c r="A24" s="88"/>
      <c r="B24" s="21" t="s">
        <v>28</v>
      </c>
      <c r="C24" s="22">
        <v>309</v>
      </c>
      <c r="D24" s="50">
        <f t="shared" si="0"/>
        <v>751</v>
      </c>
      <c r="E24" s="24">
        <v>360</v>
      </c>
      <c r="F24" s="25">
        <v>391</v>
      </c>
      <c r="G24" s="26">
        <v>268</v>
      </c>
      <c r="H24" s="27">
        <f t="shared" si="1"/>
        <v>0.35685752330226367</v>
      </c>
    </row>
    <row r="25" spans="1:8" s="3" customFormat="1" ht="16.5" customHeight="1" x14ac:dyDescent="0.15">
      <c r="A25" s="88"/>
      <c r="B25" s="29" t="s">
        <v>29</v>
      </c>
      <c r="C25" s="30">
        <v>71</v>
      </c>
      <c r="D25" s="51">
        <f t="shared" si="0"/>
        <v>172</v>
      </c>
      <c r="E25" s="32">
        <v>83</v>
      </c>
      <c r="F25" s="33">
        <v>89</v>
      </c>
      <c r="G25" s="34">
        <v>63</v>
      </c>
      <c r="H25" s="35">
        <f t="shared" si="1"/>
        <v>0.36627906976744184</v>
      </c>
    </row>
    <row r="26" spans="1:8" s="6" customFormat="1" ht="21" customHeight="1" x14ac:dyDescent="0.15">
      <c r="A26" s="88"/>
      <c r="B26" s="36" t="s">
        <v>30</v>
      </c>
      <c r="C26" s="37">
        <f>SUM(C15:C25)</f>
        <v>3512</v>
      </c>
      <c r="D26" s="38">
        <f>E26+F26</f>
        <v>7546</v>
      </c>
      <c r="E26" s="39">
        <f>SUM(E15:E25)</f>
        <v>3622</v>
      </c>
      <c r="F26" s="40">
        <f>SUM(F15:F25)</f>
        <v>3924</v>
      </c>
      <c r="G26" s="41">
        <f>SUM(G15:G25)</f>
        <v>2641</v>
      </c>
      <c r="H26" s="42">
        <f>G26/D26</f>
        <v>0.3499867479459316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454</v>
      </c>
      <c r="D27" s="45">
        <f>SUM(E27:F27)</f>
        <v>1136</v>
      </c>
      <c r="E27" s="46">
        <v>551</v>
      </c>
      <c r="F27" s="47">
        <v>585</v>
      </c>
      <c r="G27" s="48">
        <v>449</v>
      </c>
      <c r="H27" s="49">
        <f t="shared" si="1"/>
        <v>0.39524647887323944</v>
      </c>
    </row>
    <row r="28" spans="1:8" s="3" customFormat="1" ht="16.5" customHeight="1" x14ac:dyDescent="0.15">
      <c r="A28" s="88"/>
      <c r="B28" s="21" t="s">
        <v>33</v>
      </c>
      <c r="C28" s="22">
        <v>115</v>
      </c>
      <c r="D28" s="50">
        <f>SUM(E28:F28)</f>
        <v>257</v>
      </c>
      <c r="E28" s="24">
        <v>118</v>
      </c>
      <c r="F28" s="25">
        <v>139</v>
      </c>
      <c r="G28" s="26">
        <v>134</v>
      </c>
      <c r="H28" s="27">
        <f t="shared" si="1"/>
        <v>0.52140077821011677</v>
      </c>
    </row>
    <row r="29" spans="1:8" s="3" customFormat="1" ht="16.5" customHeight="1" x14ac:dyDescent="0.15">
      <c r="A29" s="88"/>
      <c r="B29" s="21" t="s">
        <v>34</v>
      </c>
      <c r="C29" s="22">
        <v>80</v>
      </c>
      <c r="D29" s="50">
        <f>SUM(E29:F29)</f>
        <v>204</v>
      </c>
      <c r="E29" s="24">
        <v>107</v>
      </c>
      <c r="F29" s="25">
        <v>97</v>
      </c>
      <c r="G29" s="26">
        <v>95</v>
      </c>
      <c r="H29" s="27">
        <f t="shared" si="1"/>
        <v>0.46568627450980393</v>
      </c>
    </row>
    <row r="30" spans="1:8" s="3" customFormat="1" ht="16.5" customHeight="1" x14ac:dyDescent="0.15">
      <c r="A30" s="88"/>
      <c r="B30" s="21" t="s">
        <v>35</v>
      </c>
      <c r="C30" s="22">
        <v>26</v>
      </c>
      <c r="D30" s="50">
        <f>SUM(E30:F30)</f>
        <v>57</v>
      </c>
      <c r="E30" s="24">
        <v>22</v>
      </c>
      <c r="F30" s="25">
        <v>35</v>
      </c>
      <c r="G30" s="26">
        <v>24</v>
      </c>
      <c r="H30" s="27">
        <f t="shared" si="1"/>
        <v>0.42105263157894735</v>
      </c>
    </row>
    <row r="31" spans="1:8" s="3" customFormat="1" ht="16.5" customHeight="1" x14ac:dyDescent="0.15">
      <c r="A31" s="88"/>
      <c r="B31" s="29" t="s">
        <v>36</v>
      </c>
      <c r="C31" s="30">
        <v>23</v>
      </c>
      <c r="D31" s="51">
        <f>SUM(E31:F31)</f>
        <v>46</v>
      </c>
      <c r="E31" s="32">
        <v>20</v>
      </c>
      <c r="F31" s="33">
        <v>26</v>
      </c>
      <c r="G31" s="34">
        <v>24</v>
      </c>
      <c r="H31" s="35">
        <f t="shared" si="1"/>
        <v>0.52173913043478259</v>
      </c>
    </row>
    <row r="32" spans="1:8" s="6" customFormat="1" ht="21" customHeight="1" x14ac:dyDescent="0.15">
      <c r="A32" s="88"/>
      <c r="B32" s="36" t="s">
        <v>37</v>
      </c>
      <c r="C32" s="37">
        <f>SUM(C27:C31)</f>
        <v>698</v>
      </c>
      <c r="D32" s="38">
        <f>E32+F32</f>
        <v>1700</v>
      </c>
      <c r="E32" s="39">
        <f>SUM(E27:E31)</f>
        <v>818</v>
      </c>
      <c r="F32" s="40">
        <f>SUM(F27:F31)</f>
        <v>882</v>
      </c>
      <c r="G32" s="41">
        <f>SUM(G27:G31)</f>
        <v>726</v>
      </c>
      <c r="H32" s="42">
        <f>G32/D32</f>
        <v>0.42705882352941177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212</v>
      </c>
      <c r="D33" s="45">
        <f>SUM(E33:F33)</f>
        <v>378</v>
      </c>
      <c r="E33" s="46">
        <v>174</v>
      </c>
      <c r="F33" s="47">
        <v>204</v>
      </c>
      <c r="G33" s="48">
        <v>201</v>
      </c>
      <c r="H33" s="49">
        <f t="shared" si="1"/>
        <v>0.53174603174603174</v>
      </c>
    </row>
    <row r="34" spans="1:8" s="3" customFormat="1" ht="16.5" customHeight="1" x14ac:dyDescent="0.15">
      <c r="A34" s="88"/>
      <c r="B34" s="52" t="s">
        <v>40</v>
      </c>
      <c r="C34" s="53">
        <v>365</v>
      </c>
      <c r="D34" s="50">
        <f>SUM(E34:F34)</f>
        <v>741</v>
      </c>
      <c r="E34" s="54">
        <v>367</v>
      </c>
      <c r="F34" s="55">
        <v>374</v>
      </c>
      <c r="G34" s="56">
        <v>310</v>
      </c>
      <c r="H34" s="27">
        <f t="shared" si="1"/>
        <v>0.4183535762483131</v>
      </c>
    </row>
    <row r="35" spans="1:8" s="3" customFormat="1" ht="16.5" customHeight="1" x14ac:dyDescent="0.15">
      <c r="A35" s="88"/>
      <c r="B35" s="57" t="s">
        <v>52</v>
      </c>
      <c r="C35" s="53">
        <v>118</v>
      </c>
      <c r="D35" s="50">
        <f>SUM(E35:F35)</f>
        <v>242</v>
      </c>
      <c r="E35" s="58">
        <v>124</v>
      </c>
      <c r="F35" s="59">
        <v>118</v>
      </c>
      <c r="G35" s="26">
        <v>117</v>
      </c>
      <c r="H35" s="27">
        <f t="shared" si="1"/>
        <v>0.48347107438016529</v>
      </c>
    </row>
    <row r="36" spans="1:8" s="3" customFormat="1" ht="16.5" customHeight="1" x14ac:dyDescent="0.15">
      <c r="A36" s="88"/>
      <c r="B36" s="60" t="s">
        <v>41</v>
      </c>
      <c r="C36" s="61">
        <v>247</v>
      </c>
      <c r="D36" s="51">
        <f>SUM(E36:F36)</f>
        <v>499</v>
      </c>
      <c r="E36" s="62">
        <v>243</v>
      </c>
      <c r="F36" s="63">
        <v>256</v>
      </c>
      <c r="G36" s="34">
        <v>193</v>
      </c>
      <c r="H36" s="35">
        <f t="shared" si="1"/>
        <v>0.38677354709418837</v>
      </c>
    </row>
    <row r="37" spans="1:8" s="6" customFormat="1" ht="21" customHeight="1" x14ac:dyDescent="0.15">
      <c r="A37" s="88"/>
      <c r="B37" s="36" t="s">
        <v>42</v>
      </c>
      <c r="C37" s="37">
        <f>SUM(C33,C34)</f>
        <v>577</v>
      </c>
      <c r="D37" s="38">
        <f>SUM(E37:F37)</f>
        <v>1119</v>
      </c>
      <c r="E37" s="39">
        <f>SUM(E33:E34)</f>
        <v>541</v>
      </c>
      <c r="F37" s="40">
        <f>SUM(F33:F34)</f>
        <v>578</v>
      </c>
      <c r="G37" s="41">
        <f>SUM(G33:G34)</f>
        <v>511</v>
      </c>
      <c r="H37" s="42">
        <f>G37/D37</f>
        <v>0.45665773011617516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254</v>
      </c>
      <c r="D38" s="45">
        <f t="shared" ref="D38:D44" si="2">SUM(E38:F38)</f>
        <v>525</v>
      </c>
      <c r="E38" s="66">
        <v>237</v>
      </c>
      <c r="F38" s="67">
        <v>288</v>
      </c>
      <c r="G38" s="48">
        <v>262</v>
      </c>
      <c r="H38" s="49">
        <f t="shared" si="1"/>
        <v>0.49904761904761907</v>
      </c>
    </row>
    <row r="39" spans="1:8" s="3" customFormat="1" ht="16.5" customHeight="1" x14ac:dyDescent="0.15">
      <c r="A39" s="88"/>
      <c r="B39" s="52" t="s">
        <v>45</v>
      </c>
      <c r="C39" s="53">
        <v>505</v>
      </c>
      <c r="D39" s="50">
        <f t="shared" si="2"/>
        <v>1336</v>
      </c>
      <c r="E39" s="24">
        <v>629</v>
      </c>
      <c r="F39" s="25">
        <v>707</v>
      </c>
      <c r="G39" s="26">
        <v>569</v>
      </c>
      <c r="H39" s="27">
        <f t="shared" ref="H39:H44" si="3">G39/D39</f>
        <v>0.42589820359281438</v>
      </c>
    </row>
    <row r="40" spans="1:8" s="3" customFormat="1" ht="16.5" customHeight="1" x14ac:dyDescent="0.15">
      <c r="A40" s="88"/>
      <c r="B40" s="57" t="s">
        <v>46</v>
      </c>
      <c r="C40" s="53">
        <v>346</v>
      </c>
      <c r="D40" s="50">
        <f t="shared" si="2"/>
        <v>976</v>
      </c>
      <c r="E40" s="58">
        <v>454</v>
      </c>
      <c r="F40" s="59">
        <v>522</v>
      </c>
      <c r="G40" s="26">
        <v>406</v>
      </c>
      <c r="H40" s="27">
        <f t="shared" si="3"/>
        <v>0.41598360655737704</v>
      </c>
    </row>
    <row r="41" spans="1:8" s="3" customFormat="1" ht="16.5" customHeight="1" x14ac:dyDescent="0.15">
      <c r="A41" s="88"/>
      <c r="B41" s="57" t="s">
        <v>47</v>
      </c>
      <c r="C41" s="53">
        <v>159</v>
      </c>
      <c r="D41" s="50">
        <f t="shared" si="2"/>
        <v>360</v>
      </c>
      <c r="E41" s="58">
        <v>175</v>
      </c>
      <c r="F41" s="59">
        <v>185</v>
      </c>
      <c r="G41" s="26">
        <v>163</v>
      </c>
      <c r="H41" s="27">
        <f t="shared" si="3"/>
        <v>0.45277777777777778</v>
      </c>
    </row>
    <row r="42" spans="1:8" s="3" customFormat="1" ht="16.5" customHeight="1" x14ac:dyDescent="0.15">
      <c r="A42" s="88"/>
      <c r="B42" s="52" t="s">
        <v>48</v>
      </c>
      <c r="C42" s="53">
        <v>212</v>
      </c>
      <c r="D42" s="50">
        <f t="shared" si="2"/>
        <v>496</v>
      </c>
      <c r="E42" s="58">
        <v>232</v>
      </c>
      <c r="F42" s="59">
        <v>264</v>
      </c>
      <c r="G42" s="26">
        <v>220</v>
      </c>
      <c r="H42" s="27">
        <f t="shared" si="3"/>
        <v>0.44354838709677419</v>
      </c>
    </row>
    <row r="43" spans="1:8" s="3" customFormat="1" ht="16.5" customHeight="1" x14ac:dyDescent="0.15">
      <c r="A43" s="88"/>
      <c r="B43" s="52" t="s">
        <v>49</v>
      </c>
      <c r="C43" s="53">
        <v>151</v>
      </c>
      <c r="D43" s="50">
        <f t="shared" si="2"/>
        <v>309</v>
      </c>
      <c r="E43" s="58">
        <v>139</v>
      </c>
      <c r="F43" s="59">
        <v>170</v>
      </c>
      <c r="G43" s="26">
        <v>156</v>
      </c>
      <c r="H43" s="27">
        <f t="shared" si="3"/>
        <v>0.50485436893203883</v>
      </c>
    </row>
    <row r="44" spans="1:8" s="3" customFormat="1" ht="16.5" customHeight="1" x14ac:dyDescent="0.15">
      <c r="A44" s="88"/>
      <c r="B44" s="68" t="s">
        <v>50</v>
      </c>
      <c r="C44" s="61">
        <v>194</v>
      </c>
      <c r="D44" s="51">
        <f t="shared" si="2"/>
        <v>278</v>
      </c>
      <c r="E44" s="62">
        <v>121</v>
      </c>
      <c r="F44" s="69">
        <v>157</v>
      </c>
      <c r="G44" s="34">
        <v>205</v>
      </c>
      <c r="H44" s="35">
        <f t="shared" si="3"/>
        <v>0.73741007194244601</v>
      </c>
    </row>
    <row r="45" spans="1:8" s="6" customFormat="1" ht="21" customHeight="1" thickBot="1" x14ac:dyDescent="0.2">
      <c r="A45" s="88"/>
      <c r="B45" s="36" t="s">
        <v>51</v>
      </c>
      <c r="C45" s="37">
        <f>SUM(C38+C39+C42+C43+C44)</f>
        <v>1316</v>
      </c>
      <c r="D45" s="70">
        <f>SUM(E45:F45)</f>
        <v>2944</v>
      </c>
      <c r="E45" s="71">
        <f>SUM(E38:E39,E42:E44)</f>
        <v>1358</v>
      </c>
      <c r="F45" s="72">
        <f>SUM(F38:F39,F42:F44)</f>
        <v>1586</v>
      </c>
      <c r="G45" s="41">
        <f>SUM(G38:G39,G42:G44)</f>
        <v>1412</v>
      </c>
      <c r="H45" s="42">
        <f t="shared" si="1"/>
        <v>0.4796195652173913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2022-03-10T00:02:11Z</dcterms:modified>
</cp:coreProperties>
</file>