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ri-s\Documents\"/>
    </mc:Choice>
  </mc:AlternateContent>
  <xr:revisionPtr revIDLastSave="0" documentId="8_{F872E469-7E6E-41DA-8BDF-D214FB976D9D}" xr6:coauthVersionLast="45" xr6:coauthVersionMax="45" xr10:uidLastSave="{00000000-0000-0000-0000-000000000000}"/>
  <bookViews>
    <workbookView xWindow="20370" yWindow="-4290" windowWidth="15600" windowHeight="1116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</workbook>
</file>

<file path=xl/calcChain.xml><?xml version="1.0" encoding="utf-8"?>
<calcChain xmlns="http://schemas.openxmlformats.org/spreadsheetml/2006/main">
  <c r="D5" i="1" l="1"/>
  <c r="H5" i="1" s="1"/>
  <c r="D6" i="1"/>
  <c r="H6" i="1"/>
  <c r="D7" i="1"/>
  <c r="H7" i="1" s="1"/>
  <c r="D8" i="1"/>
  <c r="H8" i="1" s="1"/>
  <c r="D9" i="1"/>
  <c r="H9" i="1" s="1"/>
  <c r="D10" i="1"/>
  <c r="H10" i="1" s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18" i="1"/>
  <c r="H18" i="1" s="1"/>
  <c r="D19" i="1"/>
  <c r="H19" i="1" s="1"/>
  <c r="D20" i="1"/>
  <c r="H20" i="1" s="1"/>
  <c r="D21" i="1"/>
  <c r="H21" i="1" s="1"/>
  <c r="D22" i="1"/>
  <c r="H22" i="1"/>
  <c r="D23" i="1"/>
  <c r="H23" i="1" s="1"/>
  <c r="D24" i="1"/>
  <c r="H24" i="1" s="1"/>
  <c r="D25" i="1"/>
  <c r="H25" i="1" s="1"/>
  <c r="D26" i="1"/>
  <c r="H26" i="1" s="1"/>
  <c r="D27" i="1"/>
  <c r="H27" i="1" s="1"/>
  <c r="D28" i="1"/>
  <c r="H28" i="1" s="1"/>
  <c r="D29" i="1"/>
  <c r="H29" i="1" s="1"/>
  <c r="D30" i="1"/>
  <c r="H30" i="1" s="1"/>
  <c r="D31" i="1"/>
  <c r="H31" i="1" s="1"/>
  <c r="D32" i="1"/>
  <c r="H32" i="1" s="1"/>
  <c r="D33" i="1"/>
  <c r="H33" i="1" s="1"/>
  <c r="D34" i="1"/>
  <c r="H34" i="1" s="1"/>
  <c r="D35" i="1"/>
  <c r="H35" i="1" s="1"/>
  <c r="D36" i="1"/>
  <c r="H36" i="1" s="1"/>
  <c r="D37" i="1"/>
  <c r="H37" i="1" s="1"/>
  <c r="D38" i="1"/>
  <c r="H38" i="1"/>
  <c r="D39" i="1"/>
  <c r="H39" i="1" s="1"/>
  <c r="D40" i="1"/>
  <c r="H40" i="1" s="1"/>
  <c r="D41" i="1"/>
  <c r="H41" i="1" s="1"/>
  <c r="D42" i="1"/>
  <c r="H42" i="1" s="1"/>
  <c r="D43" i="1"/>
  <c r="H43" i="1" s="1"/>
  <c r="D44" i="1"/>
  <c r="H44" i="1" s="1"/>
  <c r="D45" i="1"/>
  <c r="H45" i="1" s="1"/>
  <c r="C4" i="1"/>
  <c r="D4" i="1" l="1"/>
  <c r="F4" i="1" l="1"/>
  <c r="G4" i="1"/>
  <c r="E4" i="1"/>
  <c r="H4" i="1" l="1"/>
</calcChain>
</file>

<file path=xl/sharedStrings.xml><?xml version="1.0" encoding="utf-8"?>
<sst xmlns="http://schemas.openxmlformats.org/spreadsheetml/2006/main" count="56" uniqueCount="56">
  <si>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</si>
  <si>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</si>
  <si>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</si>
  <si>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</si>
  <si>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</si>
  <si>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</si>
  <si>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</si>
  <si>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</si>
  <si>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</si>
  <si>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</si>
  <si>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</si>
  <si>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</si>
  <si>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</si>
  <si>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</si>
  <si>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</si>
  <si>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</si>
  <si>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</si>
  <si>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</si>
  <si>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</si>
  <si>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</si>
  <si>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</si>
  <si>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</si>
  <si>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</si>
  <si>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</si>
  <si>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</si>
  <si>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</si>
  <si>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</si>
  <si>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</si>
  <si>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</si>
  <si>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</si>
  <si>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</si>
  <si>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</si>
  <si>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</si>
  <si>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</si>
  <si>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</si>
  <si>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</si>
  <si>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</si>
  <si>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</si>
  <si>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</si>
  <si>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</si>
  <si>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</si>
  <si>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 xml:space="preserve">   （ 本 浦 ）</t>
    <rPh sb="5" eb="6">
      <t>ホン</t>
    </rPh>
    <rPh sb="7" eb="8">
      <t>ウラ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</si>
  <si>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</si>
  <si>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</si>
  <si>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</si>
  <si>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</si>
  <si>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 xml:space="preserve">    （ 答 志 ）</t>
    <rPh sb="6" eb="7">
      <t>コタ</t>
    </rPh>
    <rPh sb="8" eb="9">
      <t>ココロザ</t>
    </rPh>
    <phoneticPr fontId="2"/>
  </si>
  <si>
    <t xml:space="preserve">    （ 和 具 ）</t>
    <rPh sb="6" eb="7">
      <t>ワ</t>
    </rPh>
    <rPh sb="8" eb="9">
      <t>グ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</si>
  <si>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</si>
  <si>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</si>
  <si>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</si>
  <si>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</si>
  <si>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 xml:space="preserve">   （ 今 浦 ）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</si>
  <si>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</si>
  <si>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</si>
  <si>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(令和6年7月末日現在)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</si>
</sst>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Fill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38" fontId="6" fillId="0" borderId="13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17" xfId="3" applyFont="1" applyBorder="1" applyAlignment="1">
      <alignment horizontal="right" vertical="center"/>
    </xf>
    <xf numFmtId="38" fontId="6" fillId="0" borderId="18" xfId="3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6" fillId="0" borderId="17" xfId="2" applyNumberFormat="1" applyFont="1" applyBorder="1" applyAlignment="1" applyProtection="1">
      <alignment horizontal="right" vertical="center"/>
    </xf>
    <xf numFmtId="0" fontId="6" fillId="0" borderId="19" xfId="0" applyFont="1" applyBorder="1" applyAlignment="1">
      <alignment horizontal="distributed" vertical="center"/>
    </xf>
    <xf numFmtId="38" fontId="6" fillId="0" borderId="20" xfId="3" applyFont="1" applyBorder="1" applyAlignment="1">
      <alignment horizontal="right" vertical="center"/>
    </xf>
    <xf numFmtId="38" fontId="6" fillId="0" borderId="21" xfId="3" applyFont="1" applyFill="1" applyBorder="1" applyAlignment="1">
      <alignment horizontal="right" vertical="center"/>
    </xf>
    <xf numFmtId="38" fontId="6" fillId="0" borderId="22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9" fillId="0" borderId="24" xfId="0" applyFont="1" applyFill="1" applyBorder="1" applyAlignment="1">
      <alignment horizontal="distributed" vertical="center"/>
    </xf>
    <xf numFmtId="38" fontId="9" fillId="0" borderId="25" xfId="3" applyFont="1" applyFill="1" applyBorder="1" applyAlignment="1">
      <alignment horizontal="right" vertical="center"/>
    </xf>
    <xf numFmtId="38" fontId="9" fillId="0" borderId="26" xfId="3" applyNumberFormat="1" applyFont="1" applyBorder="1" applyAlignment="1">
      <alignment horizontal="right" vertical="center"/>
    </xf>
    <xf numFmtId="38" fontId="9" fillId="0" borderId="27" xfId="3" applyFont="1" applyFill="1" applyBorder="1" applyAlignment="1">
      <alignment horizontal="right" vertical="center"/>
    </xf>
    <xf numFmtId="38" fontId="9" fillId="0" borderId="28" xfId="3" applyFont="1" applyFill="1" applyBorder="1" applyAlignment="1">
      <alignment horizontal="right" vertical="center"/>
    </xf>
    <xf numFmtId="176" fontId="9" fillId="0" borderId="24" xfId="1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distributed" vertical="center"/>
    </xf>
    <xf numFmtId="38" fontId="6" fillId="0" borderId="30" xfId="3" applyFont="1" applyBorder="1" applyAlignment="1">
      <alignment horizontal="right" vertical="center"/>
    </xf>
    <xf numFmtId="38" fontId="6" fillId="0" borderId="31" xfId="3" applyNumberFormat="1" applyFont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38" fontId="6" fillId="0" borderId="16" xfId="3" applyNumberFormat="1" applyFont="1" applyBorder="1" applyAlignment="1">
      <alignment horizontal="right" vertical="center"/>
    </xf>
    <xf numFmtId="38" fontId="6" fillId="0" borderId="21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7" xfId="3" applyNumberFormat="1" applyFont="1" applyBorder="1" applyAlignment="1">
      <alignment horizontal="right" vertical="center"/>
    </xf>
    <xf numFmtId="38" fontId="6" fillId="0" borderId="18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38" fontId="6" fillId="0" borderId="17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0" fontId="6" fillId="0" borderId="29" xfId="0" applyFont="1" applyFill="1" applyBorder="1" applyAlignment="1">
      <alignment horizontal="distributed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2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distributed" vertical="center"/>
    </xf>
    <xf numFmtId="38" fontId="6" fillId="0" borderId="22" xfId="3" applyFont="1" applyFill="1" applyBorder="1" applyAlignment="1">
      <alignment horizontal="right" vertical="center"/>
    </xf>
    <xf numFmtId="38" fontId="9" fillId="0" borderId="35" xfId="3" applyNumberFormat="1" applyFont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43" zoomScaleNormal="100" workbookViewId="0">
      <selection activeCell="L7" sqref="L7"/>
    </sheetView>
  </sheetViews>
  <sheetFormatPr defaultRowHeight="18" customHeight="1" x14ac:dyDescent="0.15"/>
  <cols>
    <col min="1" max="1" width="4.5" style="7" customWidth="1"/>
    <col min="2" max="2" width="15.25" style="7" customWidth="1"/>
    <col min="3" max="8" width="11.75" style="7" customWidth="1"/>
    <col min="9" max="16384" width="9" style="7"/>
  </cols>
  <sheetData>
    <row r="1" spans="1:8" s="1" customFormat="1" ht="30" customHeight="1" thickBot="1" x14ac:dyDescent="0.2">
      <c r="A1" s="68" t="s">
        <v>55</v>
      </c>
      <c r="B1" s="68"/>
      <c r="C1" s="68"/>
      <c r="D1" s="68"/>
      <c r="E1" s="68"/>
      <c r="F1" s="68"/>
      <c r="G1" s="68"/>
      <c r="H1" s="68"/>
    </row>
    <row r="2" spans="1:8" s="3" customFormat="1" ht="22.5" customHeight="1" x14ac:dyDescent="0.15">
      <c r="A2" s="69"/>
      <c r="B2" s="69"/>
      <c r="C2" s="71" t="s">
        <v>0</v>
      </c>
      <c r="D2" s="72" t="s">
        <v>1</v>
      </c>
      <c r="E2" s="73"/>
      <c r="F2" s="74"/>
      <c r="G2" s="75" t="s">
        <v>54</v>
      </c>
      <c r="H2" s="77" t="s">
        <v>2</v>
      </c>
    </row>
    <row r="3" spans="1:8" s="3" customFormat="1" ht="22.5" customHeight="1" x14ac:dyDescent="0.15">
      <c r="A3" s="70"/>
      <c r="B3" s="70"/>
      <c r="C3" s="71"/>
      <c r="D3" s="4" t="s">
        <v>3</v>
      </c>
      <c r="E3" s="2" t="s">
        <v>4</v>
      </c>
      <c r="F3" s="5" t="s">
        <v>5</v>
      </c>
      <c r="G3" s="76"/>
      <c r="H3" s="78"/>
    </row>
    <row r="4" spans="1:8" s="6" customFormat="1" ht="21" customHeight="1" thickBot="1" x14ac:dyDescent="0.2">
      <c r="A4" s="64" t="s">
        <v>6</v>
      </c>
      <c r="B4" s="65"/>
      <c r="C4" s="8">
        <f>SUM(C14+C26+C32+C37+C45)</f>
        <v>8150</v>
      </c>
      <c r="D4" s="9">
        <f>D14+D26+D32+D37+D45</f>
        <v>16527</v>
      </c>
      <c r="E4" s="10">
        <f>E14+E26+E32+E37+E45</f>
        <v>7818</v>
      </c>
      <c r="F4" s="11">
        <f>F14+F26+F32+F37+F45</f>
        <v>8709</v>
      </c>
      <c r="G4" s="12">
        <f>G14+G26+G32+G37+G45</f>
        <v>6827</v>
      </c>
      <c r="H4" s="13">
        <f>G4/D4</f>
        <v>0.41308162400919707</v>
      </c>
    </row>
    <row r="5" spans="1:8" s="3" customFormat="1" ht="16.5" customHeight="1" thickTop="1" x14ac:dyDescent="0.15">
      <c r="A5" s="66" t="s">
        <v>7</v>
      </c>
      <c r="B5" s="14" t="s">
        <v>8</v>
      </c>
      <c r="C5" s="15">
        <v>228</v>
      </c>
      <c r="D5" s="16">
        <f>SUM(E5:F5)</f>
        <v>380</v>
      </c>
      <c r="E5" s="16">
        <v>169</v>
      </c>
      <c r="F5" s="17">
        <v>211</v>
      </c>
      <c r="G5" s="18">
        <v>151</v>
      </c>
      <c r="H5" s="19">
        <f>G5/D5</f>
        <v>0.39736842105263159</v>
      </c>
    </row>
    <row r="6" spans="1:8" s="3" customFormat="1" ht="16.5" customHeight="1" x14ac:dyDescent="0.15">
      <c r="A6" s="67"/>
      <c r="B6" s="20" t="s">
        <v>9</v>
      </c>
      <c r="C6" s="21">
        <v>203</v>
      </c>
      <c r="D6" s="22">
        <f t="shared" ref="D6:D25" si="0">SUM(E6:F6)</f>
        <v>304</v>
      </c>
      <c r="E6" s="22">
        <v>137</v>
      </c>
      <c r="F6" s="23">
        <v>167</v>
      </c>
      <c r="G6" s="24">
        <v>137</v>
      </c>
      <c r="H6" s="25">
        <f t="shared" ref="H6:H45" si="1">G6/D6</f>
        <v>0.45065789473684209</v>
      </c>
    </row>
    <row r="7" spans="1:8" s="3" customFormat="1" ht="16.5" customHeight="1" x14ac:dyDescent="0.15">
      <c r="A7" s="67"/>
      <c r="B7" s="20" t="s">
        <v>10</v>
      </c>
      <c r="C7" s="21">
        <v>210</v>
      </c>
      <c r="D7" s="22">
        <f t="shared" si="0"/>
        <v>382</v>
      </c>
      <c r="E7" s="22">
        <v>177</v>
      </c>
      <c r="F7" s="23">
        <v>205</v>
      </c>
      <c r="G7" s="24">
        <v>203</v>
      </c>
      <c r="H7" s="25">
        <f t="shared" si="1"/>
        <v>0.53141361256544506</v>
      </c>
    </row>
    <row r="8" spans="1:8" s="3" customFormat="1" ht="16.5" customHeight="1" x14ac:dyDescent="0.15">
      <c r="A8" s="67"/>
      <c r="B8" s="20" t="s">
        <v>11</v>
      </c>
      <c r="C8" s="21">
        <v>183</v>
      </c>
      <c r="D8" s="22">
        <f t="shared" si="0"/>
        <v>346</v>
      </c>
      <c r="E8" s="22">
        <v>150</v>
      </c>
      <c r="F8" s="23">
        <v>196</v>
      </c>
      <c r="G8" s="24">
        <v>162</v>
      </c>
      <c r="H8" s="25">
        <f t="shared" si="1"/>
        <v>0.46820809248554912</v>
      </c>
    </row>
    <row r="9" spans="1:8" s="3" customFormat="1" ht="16.5" customHeight="1" x14ac:dyDescent="0.15">
      <c r="A9" s="67"/>
      <c r="B9" s="20" t="s">
        <v>12</v>
      </c>
      <c r="C9" s="21">
        <v>134</v>
      </c>
      <c r="D9" s="22">
        <f t="shared" si="0"/>
        <v>251</v>
      </c>
      <c r="E9" s="22">
        <v>121</v>
      </c>
      <c r="F9" s="23">
        <v>130</v>
      </c>
      <c r="G9" s="24">
        <v>99</v>
      </c>
      <c r="H9" s="25">
        <f t="shared" si="1"/>
        <v>0.39442231075697209</v>
      </c>
    </row>
    <row r="10" spans="1:8" s="3" customFormat="1" ht="16.5" customHeight="1" x14ac:dyDescent="0.15">
      <c r="A10" s="67"/>
      <c r="B10" s="20" t="s">
        <v>13</v>
      </c>
      <c r="C10" s="21">
        <v>419</v>
      </c>
      <c r="D10" s="22">
        <f t="shared" si="0"/>
        <v>757</v>
      </c>
      <c r="E10" s="22">
        <v>352</v>
      </c>
      <c r="F10" s="23">
        <v>405</v>
      </c>
      <c r="G10" s="24">
        <v>283</v>
      </c>
      <c r="H10" s="25">
        <f t="shared" si="1"/>
        <v>0.37384412153236457</v>
      </c>
    </row>
    <row r="11" spans="1:8" s="3" customFormat="1" ht="16.5" customHeight="1" x14ac:dyDescent="0.15">
      <c r="A11" s="67"/>
      <c r="B11" s="20" t="s">
        <v>14</v>
      </c>
      <c r="C11" s="21">
        <v>197</v>
      </c>
      <c r="D11" s="22">
        <f t="shared" si="0"/>
        <v>448</v>
      </c>
      <c r="E11" s="22">
        <v>196</v>
      </c>
      <c r="F11" s="23">
        <v>252</v>
      </c>
      <c r="G11" s="24">
        <v>164</v>
      </c>
      <c r="H11" s="25">
        <f t="shared" si="1"/>
        <v>0.36607142857142855</v>
      </c>
    </row>
    <row r="12" spans="1:8" s="3" customFormat="1" ht="16.5" customHeight="1" x14ac:dyDescent="0.15">
      <c r="A12" s="67"/>
      <c r="B12" s="20" t="s">
        <v>15</v>
      </c>
      <c r="C12" s="21">
        <v>422</v>
      </c>
      <c r="D12" s="22">
        <f t="shared" si="0"/>
        <v>860</v>
      </c>
      <c r="E12" s="22">
        <v>403</v>
      </c>
      <c r="F12" s="26">
        <v>457</v>
      </c>
      <c r="G12" s="24">
        <v>342</v>
      </c>
      <c r="H12" s="25">
        <f t="shared" si="1"/>
        <v>0.39767441860465114</v>
      </c>
    </row>
    <row r="13" spans="1:8" s="3" customFormat="1" ht="16.5" customHeight="1" x14ac:dyDescent="0.15">
      <c r="A13" s="67"/>
      <c r="B13" s="27" t="s">
        <v>16</v>
      </c>
      <c r="C13" s="28">
        <v>157</v>
      </c>
      <c r="D13" s="29">
        <f t="shared" si="0"/>
        <v>327</v>
      </c>
      <c r="E13" s="29">
        <v>148</v>
      </c>
      <c r="F13" s="30">
        <v>179</v>
      </c>
      <c r="G13" s="31">
        <v>117</v>
      </c>
      <c r="H13" s="32">
        <f t="shared" si="1"/>
        <v>0.3577981651376147</v>
      </c>
    </row>
    <row r="14" spans="1:8" s="6" customFormat="1" ht="21" customHeight="1" x14ac:dyDescent="0.15">
      <c r="A14" s="67"/>
      <c r="B14" s="33" t="s">
        <v>17</v>
      </c>
      <c r="C14" s="34">
        <v>2153</v>
      </c>
      <c r="D14" s="35">
        <f>E14+F14</f>
        <v>4055</v>
      </c>
      <c r="E14" s="35">
        <v>1853</v>
      </c>
      <c r="F14" s="36">
        <v>2202</v>
      </c>
      <c r="G14" s="37">
        <v>1658</v>
      </c>
      <c r="H14" s="38">
        <f>G14/D14</f>
        <v>0.40887792848335386</v>
      </c>
    </row>
    <row r="15" spans="1:8" s="3" customFormat="1" ht="16.5" customHeight="1" x14ac:dyDescent="0.15">
      <c r="A15" s="67" t="s">
        <v>18</v>
      </c>
      <c r="B15" s="39" t="s">
        <v>19</v>
      </c>
      <c r="C15" s="40">
        <v>1472</v>
      </c>
      <c r="D15" s="41">
        <f t="shared" si="0"/>
        <v>2960</v>
      </c>
      <c r="E15" s="41">
        <v>1445</v>
      </c>
      <c r="F15" s="42">
        <v>1515</v>
      </c>
      <c r="G15" s="43">
        <v>951</v>
      </c>
      <c r="H15" s="44">
        <f t="shared" si="1"/>
        <v>0.32128378378378381</v>
      </c>
    </row>
    <row r="16" spans="1:8" s="3" customFormat="1" ht="16.5" customHeight="1" x14ac:dyDescent="0.15">
      <c r="A16" s="67"/>
      <c r="B16" s="20" t="s">
        <v>20</v>
      </c>
      <c r="C16" s="21">
        <v>244</v>
      </c>
      <c r="D16" s="45">
        <f t="shared" si="0"/>
        <v>547</v>
      </c>
      <c r="E16" s="45">
        <v>266</v>
      </c>
      <c r="F16" s="23">
        <v>281</v>
      </c>
      <c r="G16" s="24">
        <v>176</v>
      </c>
      <c r="H16" s="25">
        <f t="shared" si="1"/>
        <v>0.3217550274223035</v>
      </c>
    </row>
    <row r="17" spans="1:8" s="3" customFormat="1" ht="16.5" customHeight="1" x14ac:dyDescent="0.15">
      <c r="A17" s="67"/>
      <c r="B17" s="20" t="s">
        <v>21</v>
      </c>
      <c r="C17" s="21">
        <v>269</v>
      </c>
      <c r="D17" s="45">
        <f t="shared" si="0"/>
        <v>481</v>
      </c>
      <c r="E17" s="45">
        <v>225</v>
      </c>
      <c r="F17" s="23">
        <v>256</v>
      </c>
      <c r="G17" s="24">
        <v>174</v>
      </c>
      <c r="H17" s="25">
        <f t="shared" si="1"/>
        <v>0.36174636174636177</v>
      </c>
    </row>
    <row r="18" spans="1:8" s="3" customFormat="1" ht="16.5" customHeight="1" x14ac:dyDescent="0.15">
      <c r="A18" s="67"/>
      <c r="B18" s="20" t="s">
        <v>22</v>
      </c>
      <c r="C18" s="21">
        <v>250</v>
      </c>
      <c r="D18" s="45">
        <f t="shared" si="0"/>
        <v>477</v>
      </c>
      <c r="E18" s="45">
        <v>228</v>
      </c>
      <c r="F18" s="23">
        <v>249</v>
      </c>
      <c r="G18" s="24">
        <v>199</v>
      </c>
      <c r="H18" s="25">
        <f t="shared" si="1"/>
        <v>0.41719077568134172</v>
      </c>
    </row>
    <row r="19" spans="1:8" s="3" customFormat="1" ht="16.5" customHeight="1" x14ac:dyDescent="0.15">
      <c r="A19" s="67"/>
      <c r="B19" s="20" t="s">
        <v>23</v>
      </c>
      <c r="C19" s="21">
        <v>140</v>
      </c>
      <c r="D19" s="45">
        <f t="shared" si="0"/>
        <v>322</v>
      </c>
      <c r="E19" s="45">
        <v>150</v>
      </c>
      <c r="F19" s="23">
        <v>172</v>
      </c>
      <c r="G19" s="24">
        <v>89</v>
      </c>
      <c r="H19" s="25">
        <f t="shared" si="1"/>
        <v>0.27639751552795033</v>
      </c>
    </row>
    <row r="20" spans="1:8" s="3" customFormat="1" ht="16.5" customHeight="1" x14ac:dyDescent="0.15">
      <c r="A20" s="67"/>
      <c r="B20" s="20" t="s">
        <v>24</v>
      </c>
      <c r="C20" s="21">
        <v>248</v>
      </c>
      <c r="D20" s="45">
        <f t="shared" si="0"/>
        <v>505</v>
      </c>
      <c r="E20" s="45">
        <v>239</v>
      </c>
      <c r="F20" s="23">
        <v>266</v>
      </c>
      <c r="G20" s="24">
        <v>222</v>
      </c>
      <c r="H20" s="25">
        <f t="shared" si="1"/>
        <v>0.43960396039603961</v>
      </c>
    </row>
    <row r="21" spans="1:8" s="3" customFormat="1" ht="16.5" customHeight="1" x14ac:dyDescent="0.15">
      <c r="A21" s="67"/>
      <c r="B21" s="20" t="s">
        <v>25</v>
      </c>
      <c r="C21" s="21">
        <v>97</v>
      </c>
      <c r="D21" s="45">
        <f t="shared" si="0"/>
        <v>198</v>
      </c>
      <c r="E21" s="45">
        <v>86</v>
      </c>
      <c r="F21" s="23">
        <v>112</v>
      </c>
      <c r="G21" s="24">
        <v>88</v>
      </c>
      <c r="H21" s="25">
        <f t="shared" si="1"/>
        <v>0.44444444444444442</v>
      </c>
    </row>
    <row r="22" spans="1:8" s="3" customFormat="1" ht="16.5" customHeight="1" x14ac:dyDescent="0.15">
      <c r="A22" s="67"/>
      <c r="B22" s="20" t="s">
        <v>26</v>
      </c>
      <c r="C22" s="21">
        <v>269</v>
      </c>
      <c r="D22" s="45">
        <f t="shared" si="0"/>
        <v>582</v>
      </c>
      <c r="E22" s="45">
        <v>283</v>
      </c>
      <c r="F22" s="23">
        <v>299</v>
      </c>
      <c r="G22" s="24">
        <v>258</v>
      </c>
      <c r="H22" s="25">
        <f t="shared" si="1"/>
        <v>0.44329896907216493</v>
      </c>
    </row>
    <row r="23" spans="1:8" s="3" customFormat="1" ht="16.5" customHeight="1" x14ac:dyDescent="0.15">
      <c r="A23" s="67"/>
      <c r="B23" s="20" t="s">
        <v>27</v>
      </c>
      <c r="C23" s="21">
        <v>148</v>
      </c>
      <c r="D23" s="45">
        <f t="shared" si="0"/>
        <v>287</v>
      </c>
      <c r="E23" s="45">
        <v>133</v>
      </c>
      <c r="F23" s="23">
        <v>154</v>
      </c>
      <c r="G23" s="24">
        <v>152</v>
      </c>
      <c r="H23" s="25">
        <f t="shared" si="1"/>
        <v>0.52961672473867594</v>
      </c>
    </row>
    <row r="24" spans="1:8" s="3" customFormat="1" ht="16.5" customHeight="1" x14ac:dyDescent="0.15">
      <c r="A24" s="67"/>
      <c r="B24" s="20" t="s">
        <v>28</v>
      </c>
      <c r="C24" s="21">
        <v>299</v>
      </c>
      <c r="D24" s="45">
        <f t="shared" si="0"/>
        <v>700</v>
      </c>
      <c r="E24" s="45">
        <v>329</v>
      </c>
      <c r="F24" s="23">
        <v>371</v>
      </c>
      <c r="G24" s="24">
        <v>263</v>
      </c>
      <c r="H24" s="25">
        <f t="shared" si="1"/>
        <v>0.37571428571428572</v>
      </c>
    </row>
    <row r="25" spans="1:8" s="3" customFormat="1" ht="16.5" customHeight="1" x14ac:dyDescent="0.15">
      <c r="A25" s="67"/>
      <c r="B25" s="27" t="s">
        <v>29</v>
      </c>
      <c r="C25" s="28">
        <v>67</v>
      </c>
      <c r="D25" s="46">
        <f t="shared" si="0"/>
        <v>156</v>
      </c>
      <c r="E25" s="46">
        <v>73</v>
      </c>
      <c r="F25" s="30">
        <v>83</v>
      </c>
      <c r="G25" s="31">
        <v>63</v>
      </c>
      <c r="H25" s="32">
        <f t="shared" si="1"/>
        <v>0.40384615384615385</v>
      </c>
    </row>
    <row r="26" spans="1:8" s="6" customFormat="1" ht="21" customHeight="1" x14ac:dyDescent="0.15">
      <c r="A26" s="67"/>
      <c r="B26" s="33" t="s">
        <v>30</v>
      </c>
      <c r="C26" s="34">
        <v>3503</v>
      </c>
      <c r="D26" s="35">
        <f>E26+F26</f>
        <v>7215</v>
      </c>
      <c r="E26" s="35">
        <v>3457</v>
      </c>
      <c r="F26" s="36">
        <v>3758</v>
      </c>
      <c r="G26" s="37">
        <v>2635</v>
      </c>
      <c r="H26" s="38">
        <f>G26/D26</f>
        <v>0.36521136521136521</v>
      </c>
    </row>
    <row r="27" spans="1:8" s="3" customFormat="1" ht="16.5" customHeight="1" x14ac:dyDescent="0.15">
      <c r="A27" s="67" t="s">
        <v>31</v>
      </c>
      <c r="B27" s="39" t="s">
        <v>32</v>
      </c>
      <c r="C27" s="40">
        <v>476</v>
      </c>
      <c r="D27" s="41">
        <f>SUM(E27:F27)</f>
        <v>1080</v>
      </c>
      <c r="E27" s="41">
        <v>523</v>
      </c>
      <c r="F27" s="42">
        <v>557</v>
      </c>
      <c r="G27" s="43">
        <v>446</v>
      </c>
      <c r="H27" s="44">
        <f t="shared" si="1"/>
        <v>0.41296296296296298</v>
      </c>
    </row>
    <row r="28" spans="1:8" s="3" customFormat="1" ht="16.5" customHeight="1" x14ac:dyDescent="0.15">
      <c r="A28" s="67"/>
      <c r="B28" s="20" t="s">
        <v>33</v>
      </c>
      <c r="C28" s="21">
        <v>112</v>
      </c>
      <c r="D28" s="45">
        <f>SUM(E28:F28)</f>
        <v>235</v>
      </c>
      <c r="E28" s="45">
        <v>114</v>
      </c>
      <c r="F28" s="23">
        <v>121</v>
      </c>
      <c r="G28" s="24">
        <v>133</v>
      </c>
      <c r="H28" s="25">
        <f t="shared" si="1"/>
        <v>0.56595744680851068</v>
      </c>
    </row>
    <row r="29" spans="1:8" s="3" customFormat="1" ht="16.5" customHeight="1" x14ac:dyDescent="0.15">
      <c r="A29" s="67"/>
      <c r="B29" s="20" t="s">
        <v>34</v>
      </c>
      <c r="C29" s="21">
        <v>79</v>
      </c>
      <c r="D29" s="45">
        <f>SUM(E29:F29)</f>
        <v>186</v>
      </c>
      <c r="E29" s="45">
        <v>98</v>
      </c>
      <c r="F29" s="23">
        <v>88</v>
      </c>
      <c r="G29" s="24">
        <v>92</v>
      </c>
      <c r="H29" s="25">
        <f t="shared" si="1"/>
        <v>0.4946236559139785</v>
      </c>
    </row>
    <row r="30" spans="1:8" s="3" customFormat="1" ht="16.5" customHeight="1" x14ac:dyDescent="0.15">
      <c r="A30" s="67"/>
      <c r="B30" s="20" t="s">
        <v>35</v>
      </c>
      <c r="C30" s="21">
        <v>23</v>
      </c>
      <c r="D30" s="45">
        <f>SUM(E30:F30)</f>
        <v>54</v>
      </c>
      <c r="E30" s="45">
        <v>20</v>
      </c>
      <c r="F30" s="23">
        <v>34</v>
      </c>
      <c r="G30" s="24">
        <v>22</v>
      </c>
      <c r="H30" s="25">
        <f t="shared" si="1"/>
        <v>0.40740740740740738</v>
      </c>
    </row>
    <row r="31" spans="1:8" s="3" customFormat="1" ht="16.5" customHeight="1" x14ac:dyDescent="0.15">
      <c r="A31" s="67"/>
      <c r="B31" s="27" t="s">
        <v>36</v>
      </c>
      <c r="C31" s="28">
        <v>20</v>
      </c>
      <c r="D31" s="46">
        <f>SUM(E31:F31)</f>
        <v>40</v>
      </c>
      <c r="E31" s="46">
        <v>17</v>
      </c>
      <c r="F31" s="30">
        <v>23</v>
      </c>
      <c r="G31" s="31">
        <v>25</v>
      </c>
      <c r="H31" s="32">
        <f t="shared" si="1"/>
        <v>0.625</v>
      </c>
    </row>
    <row r="32" spans="1:8" s="6" customFormat="1" ht="21" customHeight="1" x14ac:dyDescent="0.15">
      <c r="A32" s="67"/>
      <c r="B32" s="33" t="s">
        <v>37</v>
      </c>
      <c r="C32" s="34">
        <v>710</v>
      </c>
      <c r="D32" s="35">
        <f>E32+F32</f>
        <v>1595</v>
      </c>
      <c r="E32" s="35">
        <v>772</v>
      </c>
      <c r="F32" s="36">
        <v>823</v>
      </c>
      <c r="G32" s="37">
        <v>718</v>
      </c>
      <c r="H32" s="38">
        <f>G32/D32</f>
        <v>0.45015673981191223</v>
      </c>
    </row>
    <row r="33" spans="1:8" s="3" customFormat="1" ht="16.5" customHeight="1" x14ac:dyDescent="0.15">
      <c r="A33" s="67" t="s">
        <v>38</v>
      </c>
      <c r="B33" s="39" t="s">
        <v>39</v>
      </c>
      <c r="C33" s="40">
        <v>211</v>
      </c>
      <c r="D33" s="41">
        <f>SUM(E33:F33)</f>
        <v>350</v>
      </c>
      <c r="E33" s="41">
        <v>158</v>
      </c>
      <c r="F33" s="42">
        <v>192</v>
      </c>
      <c r="G33" s="43">
        <v>182</v>
      </c>
      <c r="H33" s="44">
        <f t="shared" si="1"/>
        <v>0.52</v>
      </c>
    </row>
    <row r="34" spans="1:8" s="3" customFormat="1" ht="16.5" customHeight="1" x14ac:dyDescent="0.15">
      <c r="A34" s="67"/>
      <c r="B34" s="47" t="s">
        <v>40</v>
      </c>
      <c r="C34" s="48">
        <v>344</v>
      </c>
      <c r="D34" s="45">
        <f>SUM(E34:F34)</f>
        <v>650</v>
      </c>
      <c r="E34" s="45">
        <v>323</v>
      </c>
      <c r="F34" s="49">
        <v>327</v>
      </c>
      <c r="G34" s="50">
        <v>305</v>
      </c>
      <c r="H34" s="25">
        <f t="shared" si="1"/>
        <v>0.46923076923076923</v>
      </c>
    </row>
    <row r="35" spans="1:8" s="3" customFormat="1" ht="16.5" customHeight="1" x14ac:dyDescent="0.15">
      <c r="A35" s="67"/>
      <c r="B35" s="51" t="s">
        <v>52</v>
      </c>
      <c r="C35" s="48">
        <v>115</v>
      </c>
      <c r="D35" s="45">
        <f>SUM(E35:F35)</f>
        <v>228</v>
      </c>
      <c r="E35" s="45">
        <v>115</v>
      </c>
      <c r="F35" s="52">
        <v>113</v>
      </c>
      <c r="G35" s="24">
        <v>124</v>
      </c>
      <c r="H35" s="25">
        <f t="shared" si="1"/>
        <v>0.54385964912280704</v>
      </c>
    </row>
    <row r="36" spans="1:8" s="3" customFormat="1" ht="16.5" customHeight="1" x14ac:dyDescent="0.15">
      <c r="A36" s="67"/>
      <c r="B36" s="53" t="s">
        <v>41</v>
      </c>
      <c r="C36" s="54">
        <v>229</v>
      </c>
      <c r="D36" s="46">
        <f>SUM(E36:F36)</f>
        <v>422</v>
      </c>
      <c r="E36" s="46">
        <v>208</v>
      </c>
      <c r="F36" s="55">
        <v>214</v>
      </c>
      <c r="G36" s="31">
        <v>181</v>
      </c>
      <c r="H36" s="32">
        <f t="shared" si="1"/>
        <v>0.42890995260663506</v>
      </c>
    </row>
    <row r="37" spans="1:8" s="6" customFormat="1" ht="21" customHeight="1" x14ac:dyDescent="0.15">
      <c r="A37" s="67"/>
      <c r="B37" s="33" t="s">
        <v>42</v>
      </c>
      <c r="C37" s="34">
        <v>555</v>
      </c>
      <c r="D37" s="35">
        <f>SUM(E37:F37)</f>
        <v>1000</v>
      </c>
      <c r="E37" s="35">
        <v>481</v>
      </c>
      <c r="F37" s="36">
        <v>519</v>
      </c>
      <c r="G37" s="37">
        <v>487</v>
      </c>
      <c r="H37" s="38">
        <f>G37/D37</f>
        <v>0.48699999999999999</v>
      </c>
    </row>
    <row r="38" spans="1:8" s="3" customFormat="1" ht="16.5" customHeight="1" x14ac:dyDescent="0.15">
      <c r="A38" s="67" t="s">
        <v>43</v>
      </c>
      <c r="B38" s="56" t="s">
        <v>44</v>
      </c>
      <c r="C38" s="57">
        <v>229</v>
      </c>
      <c r="D38" s="41">
        <f t="shared" ref="D38:D44" si="2">SUM(E38:F38)</f>
        <v>474</v>
      </c>
      <c r="E38" s="41">
        <v>224</v>
      </c>
      <c r="F38" s="58">
        <v>250</v>
      </c>
      <c r="G38" s="43">
        <v>242</v>
      </c>
      <c r="H38" s="44">
        <f t="shared" si="1"/>
        <v>0.51054852320675104</v>
      </c>
    </row>
    <row r="39" spans="1:8" s="3" customFormat="1" ht="16.5" customHeight="1" x14ac:dyDescent="0.15">
      <c r="A39" s="67"/>
      <c r="B39" s="47" t="s">
        <v>45</v>
      </c>
      <c r="C39" s="48">
        <v>480</v>
      </c>
      <c r="D39" s="45">
        <f t="shared" si="2"/>
        <v>1214</v>
      </c>
      <c r="E39" s="45">
        <v>582</v>
      </c>
      <c r="F39" s="23">
        <v>632</v>
      </c>
      <c r="G39" s="24">
        <v>560</v>
      </c>
      <c r="H39" s="25">
        <f t="shared" ref="H39:H44" si="3">G39/D39</f>
        <v>0.46128500823723229</v>
      </c>
    </row>
    <row r="40" spans="1:8" s="3" customFormat="1" ht="16.5" customHeight="1" x14ac:dyDescent="0.15">
      <c r="A40" s="67"/>
      <c r="B40" s="51" t="s">
        <v>46</v>
      </c>
      <c r="C40" s="48">
        <v>329</v>
      </c>
      <c r="D40" s="45">
        <f t="shared" si="2"/>
        <v>892</v>
      </c>
      <c r="E40" s="45">
        <v>422</v>
      </c>
      <c r="F40" s="52">
        <v>470</v>
      </c>
      <c r="G40" s="24">
        <v>400</v>
      </c>
      <c r="H40" s="25">
        <f t="shared" si="3"/>
        <v>0.44843049327354262</v>
      </c>
    </row>
    <row r="41" spans="1:8" s="3" customFormat="1" ht="16.5" customHeight="1" x14ac:dyDescent="0.15">
      <c r="A41" s="67"/>
      <c r="B41" s="51" t="s">
        <v>47</v>
      </c>
      <c r="C41" s="48">
        <v>151</v>
      </c>
      <c r="D41" s="45">
        <f t="shared" si="2"/>
        <v>322</v>
      </c>
      <c r="E41" s="45">
        <v>160</v>
      </c>
      <c r="F41" s="52">
        <v>162</v>
      </c>
      <c r="G41" s="24">
        <v>160</v>
      </c>
      <c r="H41" s="25">
        <f t="shared" si="3"/>
        <v>0.49689440993788819</v>
      </c>
    </row>
    <row r="42" spans="1:8" s="3" customFormat="1" ht="16.5" customHeight="1" x14ac:dyDescent="0.15">
      <c r="A42" s="67"/>
      <c r="B42" s="47" t="s">
        <v>48</v>
      </c>
      <c r="C42" s="48">
        <v>207</v>
      </c>
      <c r="D42" s="45">
        <f t="shared" si="2"/>
        <v>451</v>
      </c>
      <c r="E42" s="45">
        <v>216</v>
      </c>
      <c r="F42" s="52">
        <v>235</v>
      </c>
      <c r="G42" s="24">
        <v>205</v>
      </c>
      <c r="H42" s="25">
        <f t="shared" si="3"/>
        <v>0.45454545454545453</v>
      </c>
    </row>
    <row r="43" spans="1:8" s="3" customFormat="1" ht="16.5" customHeight="1" x14ac:dyDescent="0.15">
      <c r="A43" s="67"/>
      <c r="B43" s="47" t="s">
        <v>49</v>
      </c>
      <c r="C43" s="48">
        <v>141</v>
      </c>
      <c r="D43" s="45">
        <f t="shared" si="2"/>
        <v>281</v>
      </c>
      <c r="E43" s="45">
        <v>130</v>
      </c>
      <c r="F43" s="52">
        <v>151</v>
      </c>
      <c r="G43" s="24">
        <v>145</v>
      </c>
      <c r="H43" s="25">
        <f t="shared" si="3"/>
        <v>0.51601423487544484</v>
      </c>
    </row>
    <row r="44" spans="1:8" s="3" customFormat="1" ht="16.5" customHeight="1" x14ac:dyDescent="0.15">
      <c r="A44" s="67"/>
      <c r="B44" s="59" t="s">
        <v>50</v>
      </c>
      <c r="C44" s="54">
        <v>172</v>
      </c>
      <c r="D44" s="46">
        <f t="shared" si="2"/>
        <v>242</v>
      </c>
      <c r="E44" s="46">
        <v>103</v>
      </c>
      <c r="F44" s="60">
        <v>139</v>
      </c>
      <c r="G44" s="31">
        <v>177</v>
      </c>
      <c r="H44" s="32">
        <f t="shared" si="3"/>
        <v>0.73140495867768596</v>
      </c>
    </row>
    <row r="45" spans="1:8" s="6" customFormat="1" ht="21" customHeight="1" thickBot="1" x14ac:dyDescent="0.2">
      <c r="A45" s="67"/>
      <c r="B45" s="33" t="s">
        <v>51</v>
      </c>
      <c r="C45" s="34">
        <v>1229</v>
      </c>
      <c r="D45" s="61">
        <f>SUM(E45:F45)</f>
        <v>2662</v>
      </c>
      <c r="E45" s="61">
        <v>1255</v>
      </c>
      <c r="F45" s="62">
        <v>1407</v>
      </c>
      <c r="G45" s="37">
        <v>1329</v>
      </c>
      <c r="H45" s="38">
        <f t="shared" si="1"/>
        <v>0.49924868519909843</v>
      </c>
    </row>
    <row r="46" spans="1:8" ht="27" customHeight="1" x14ac:dyDescent="0.15">
      <c r="A46" s="63" t="s">
        <v>53</v>
      </c>
      <c r="B46" s="63"/>
      <c r="C46" s="63"/>
      <c r="D46" s="63"/>
      <c r="E46" s="63"/>
      <c r="F46" s="63"/>
      <c r="G46" s="63"/>
      <c r="H46" s="63"/>
    </row>
    <row r="48" spans="1:8" ht="18" customHeight="1" x14ac:dyDescent="0.15">
      <c r="B48" s="63"/>
      <c r="C48" s="63"/>
      <c r="D48" s="63"/>
      <c r="E48" s="63"/>
      <c r="F48" s="63"/>
      <c r="G48" s="63"/>
      <c r="H48" s="63"/>
    </row>
  </sheetData>
  <mergeCells count="14">
    <mergeCell ref="A1:H1"/>
    <mergeCell ref="A2:B3"/>
    <mergeCell ref="C2:C3"/>
    <mergeCell ref="D2:F2"/>
    <mergeCell ref="G2:G3"/>
    <mergeCell ref="H2:H3"/>
    <mergeCell ref="B48:H48"/>
    <mergeCell ref="A46:H46"/>
    <mergeCell ref="A4:B4"/>
    <mergeCell ref="A5:A14"/>
    <mergeCell ref="A15:A26"/>
    <mergeCell ref="A27:A32"/>
    <mergeCell ref="A33:A37"/>
    <mergeCell ref="A38:A45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2012-08-10T06:34:47Z</cp:lastPrinted>
  <dcterms:created xsi:type="dcterms:W3CDTF">1997-01-08T22:48:59Z</dcterms:created>
  <dcterms:modified xsi:type="dcterms:W3CDTF">2024-08-07T05:20:44Z</dcterms:modified>
</cp:coreProperties>
</file>