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10月\"/>
    </mc:Choice>
  </mc:AlternateContent>
  <xr:revisionPtr revIDLastSave="0" documentId="13_ncr:1_{2489D0E6-4277-47F7-8B99-B361FA88BF9C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sheet1" sheetId="2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H40" i="2" s="1"/>
  <c r="D39" i="2"/>
  <c r="H39" i="2" s="1"/>
  <c r="D38" i="2"/>
  <c r="H38" i="2" s="1"/>
  <c r="D37" i="2"/>
  <c r="H37" i="2" s="1"/>
  <c r="D36" i="2"/>
  <c r="D35" i="2"/>
  <c r="H35" i="2" s="1"/>
  <c r="D34" i="2"/>
  <c r="H34" i="2" s="1"/>
  <c r="D33" i="2"/>
  <c r="H33" i="2" s="1"/>
  <c r="D31" i="2"/>
  <c r="H31" i="2" s="1"/>
  <c r="D30" i="2"/>
  <c r="H30" i="2" s="1"/>
  <c r="D29" i="2"/>
  <c r="H29" i="2" s="1"/>
  <c r="D28" i="2"/>
  <c r="D27" i="2"/>
  <c r="H27" i="2" s="1"/>
  <c r="D25" i="2"/>
  <c r="H25" i="2" s="1"/>
  <c r="D24" i="2"/>
  <c r="H24" i="2" s="1"/>
  <c r="D23" i="2"/>
  <c r="H23" i="2" s="1"/>
  <c r="D22" i="2"/>
  <c r="H22" i="2" s="1"/>
  <c r="D21" i="2"/>
  <c r="H21" i="2" s="1"/>
  <c r="D20" i="2"/>
  <c r="H20" i="2" s="1"/>
  <c r="D19" i="2"/>
  <c r="H19" i="2" s="1"/>
  <c r="D18" i="2"/>
  <c r="H18" i="2" s="1"/>
  <c r="D17" i="2"/>
  <c r="H17" i="2" s="1"/>
  <c r="D16" i="2"/>
  <c r="D15" i="2"/>
  <c r="H15" i="2" s="1"/>
  <c r="D14" i="2"/>
  <c r="H14" i="2" s="1"/>
  <c r="D13" i="2"/>
  <c r="H13" i="2" s="1"/>
  <c r="D12" i="2"/>
  <c r="H12" i="2" s="1"/>
  <c r="D11" i="2"/>
  <c r="H11" i="2" s="1"/>
  <c r="D10" i="2"/>
  <c r="H10" i="2" s="1"/>
  <c r="D9" i="2"/>
  <c r="H9" i="2" s="1"/>
  <c r="D8" i="2"/>
  <c r="H8" i="2" s="1"/>
  <c r="D7" i="2"/>
  <c r="H7" i="2" s="1"/>
  <c r="D6" i="2"/>
  <c r="H6" i="2" s="1"/>
  <c r="D5" i="2"/>
  <c r="H5" i="2" s="1"/>
  <c r="G4" i="2"/>
  <c r="F4" i="2"/>
  <c r="E4" i="2"/>
  <c r="C4" i="2"/>
  <c r="D41" i="2" l="1"/>
  <c r="H41" i="2" s="1"/>
  <c r="D32" i="2"/>
  <c r="H32" i="2" s="1"/>
  <c r="D26" i="2"/>
  <c r="H26" i="2" s="1"/>
  <c r="H16" i="2"/>
  <c r="H28" i="2"/>
  <c r="H36" i="2"/>
  <c r="D4" i="2" l="1"/>
  <c r="H4" i="2" s="1"/>
</calcChain>
</file>

<file path=xl/sharedStrings.xml><?xml version="1.0" encoding="utf-8"?>
<sst xmlns="http://schemas.openxmlformats.org/spreadsheetml/2006/main" count="53" uniqueCount="53">
  <si>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</si>
  <si>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</si>
  <si>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</si>
  <si>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</si>
  <si>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</si>
  <si>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</si>
  <si>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</si>
  <si>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</si>
  <si>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</si>
  <si>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</si>
  <si>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</si>
  <si>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</si>
  <si>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</si>
  <si>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</si>
  <si>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</si>
  <si>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</si>
  <si>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</si>
  <si>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</si>
  <si>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</si>
  <si>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</si>
  <si>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</si>
  <si>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</si>
  <si>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</si>
  <si>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</si>
  <si>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</si>
  <si>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</si>
  <si>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</si>
  <si>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</si>
  <si>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</si>
  <si>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</si>
  <si>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</si>
  <si>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</si>
  <si>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</si>
  <si>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</si>
  <si>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</si>
  <si>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</si>
  <si>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</si>
  <si>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</si>
  <si>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</si>
  <si>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</si>
  <si>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</si>
  <si>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</si>
  <si>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</si>
  <si>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</si>
  <si>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</si>
  <si>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</si>
  <si>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</si>
  <si>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</si>
  <si>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</si>
  <si>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</si>
  <si>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</si>
  <si>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(令和7年10月末日現在)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1" eb="22">
      <t>ガツ</t>
    </rPh>
    <rPh sb="22" eb="24">
      <t>マツジツ</t>
    </rPh>
    <rPh sb="24" eb="26">
      <t>ゲンザイ</t>
    </rPh>
    <phoneticPr fontId="2"/>
  </si>
  <si>
    <t>※令和7年8月12日から住民基本台帳制度が標準化されたことにより、様式を変更。</t>
    <rPh sb="12" eb="18">
      <t>ジュウミンキホンダイチョウ</t>
    </rPh>
    <rPh sb="18" eb="20">
      <t>セイド</t>
    </rPh>
    <rPh sb="21" eb="24">
      <t>ヒョウジュンカ</t>
    </rPh>
    <rPh sb="33" eb="35">
      <t>ヨウシキ</t>
    </rPh>
    <rPh sb="36" eb="38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</si>
</sst>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8" fillId="0" borderId="4" xfId="3" applyFont="1" applyFill="1" applyBorder="1" applyAlignment="1">
      <alignment horizontal="right" vertical="center"/>
    </xf>
    <xf numFmtId="38" fontId="8" fillId="0" borderId="5" xfId="3" applyFont="1" applyFill="1" applyBorder="1" applyAlignment="1">
      <alignment horizontal="right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7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6" fontId="8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/>
    </xf>
    <xf numFmtId="38" fontId="6" fillId="0" borderId="14" xfId="3" applyFont="1" applyBorder="1" applyAlignment="1">
      <alignment horizontal="right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6" fillId="0" borderId="15" xfId="2" applyNumberFormat="1" applyFont="1" applyBorder="1" applyAlignment="1" applyProtection="1">
      <alignment horizontal="right" vertical="center"/>
    </xf>
    <xf numFmtId="0" fontId="6" fillId="0" borderId="17" xfId="0" applyFont="1" applyBorder="1" applyAlignment="1">
      <alignment horizontal="distributed" vertical="center"/>
    </xf>
    <xf numFmtId="38" fontId="6" fillId="0" borderId="18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20" xfId="3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distributed" vertical="center"/>
    </xf>
    <xf numFmtId="38" fontId="8" fillId="0" borderId="22" xfId="3" applyFont="1" applyFill="1" applyBorder="1" applyAlignment="1">
      <alignment horizontal="right" vertical="center"/>
    </xf>
    <xf numFmtId="38" fontId="8" fillId="0" borderId="23" xfId="3" applyFont="1" applyFill="1" applyBorder="1" applyAlignment="1">
      <alignment horizontal="right" vertical="center"/>
    </xf>
    <xf numFmtId="176" fontId="8" fillId="0" borderId="21" xfId="1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center"/>
    </xf>
    <xf numFmtId="38" fontId="6" fillId="0" borderId="26" xfId="3" applyFont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38" fontId="6" fillId="0" borderId="28" xfId="3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8" fillId="0" borderId="29" xfId="3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6" fillId="0" borderId="12" xfId="3" applyFont="1" applyFill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38" fontId="8" fillId="0" borderId="24" xfId="3" applyFont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35" xfId="3" applyFont="1" applyFill="1" applyBorder="1" applyAlignment="1">
      <alignment horizontal="right" vertical="center"/>
    </xf>
    <xf numFmtId="38" fontId="8" fillId="0" borderId="34" xfId="3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8" fontId="8" fillId="0" borderId="36" xfId="3" applyFont="1" applyBorder="1" applyAlignment="1">
      <alignment horizontal="right" vertical="center"/>
    </xf>
    <xf numFmtId="38" fontId="8" fillId="0" borderId="35" xfId="3" applyFont="1" applyFill="1" applyBorder="1" applyAlignment="1">
      <alignment horizontal="right" vertical="center"/>
    </xf>
    <xf numFmtId="38" fontId="8" fillId="0" borderId="37" xfId="3" applyFont="1" applyFill="1" applyBorder="1" applyAlignment="1">
      <alignment horizontal="right" vertical="center"/>
    </xf>
    <xf numFmtId="176" fontId="6" fillId="0" borderId="38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38" fontId="8" fillId="0" borderId="39" xfId="3" applyFont="1" applyFill="1" applyBorder="1" applyAlignment="1">
      <alignment horizontal="right" vertical="center"/>
    </xf>
    <xf numFmtId="38" fontId="8" fillId="0" borderId="40" xfId="3" applyFont="1" applyFill="1" applyBorder="1" applyAlignment="1">
      <alignment horizontal="right" vertical="center"/>
    </xf>
    <xf numFmtId="0" fontId="6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38" fontId="6" fillId="0" borderId="42" xfId="3" applyFont="1" applyBorder="1" applyAlignment="1">
      <alignment horizontal="right" vertical="center"/>
    </xf>
    <xf numFmtId="38" fontId="6" fillId="0" borderId="41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38" fontId="6" fillId="0" borderId="43" xfId="3" applyFont="1" applyBorder="1" applyAlignment="1">
      <alignment horizontal="right" vertical="center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F288-2D79-49A1-8DBA-B756430B3A84}">
  <dimension ref="A1:H46"/>
  <sheetViews>
    <sheetView showGridLines="0" tabSelected="1" topLeftCell="A23" zoomScale="115" zoomScaleNormal="115" workbookViewId="0">
      <selection activeCell="F49" sqref="F49"/>
    </sheetView>
  </sheetViews>
  <sheetFormatPr defaultColWidth="9" defaultRowHeight="18" customHeight="1" x14ac:dyDescent="0.2"/>
  <cols>
    <col min="1" max="1" width="4.44140625" style="50" customWidth="1"/>
    <col min="2" max="2" width="15.21875" style="50" customWidth="1"/>
    <col min="3" max="8" width="11.77734375" style="50" customWidth="1"/>
    <col min="9" max="16384" width="9" style="50"/>
  </cols>
  <sheetData>
    <row r="1" spans="1:8" ht="30" customHeight="1" thickBot="1" x14ac:dyDescent="0.25">
      <c r="A1" s="59" t="s">
        <v>51</v>
      </c>
      <c r="B1" s="59"/>
      <c r="C1" s="59"/>
      <c r="D1" s="59"/>
      <c r="E1" s="59"/>
      <c r="F1" s="59"/>
      <c r="G1" s="59"/>
      <c r="H1" s="59"/>
    </row>
    <row r="2" spans="1:8" ht="22.5" customHeight="1" x14ac:dyDescent="0.2">
      <c r="A2" s="60"/>
      <c r="B2" s="60"/>
      <c r="C2" s="62" t="s">
        <v>0</v>
      </c>
      <c r="D2" s="63" t="s">
        <v>1</v>
      </c>
      <c r="E2" s="64"/>
      <c r="F2" s="65"/>
      <c r="G2" s="66" t="s">
        <v>50</v>
      </c>
      <c r="H2" s="68" t="s">
        <v>2</v>
      </c>
    </row>
    <row r="3" spans="1:8" ht="22.5" customHeight="1" x14ac:dyDescent="0.2">
      <c r="A3" s="61"/>
      <c r="B3" s="61"/>
      <c r="C3" s="62"/>
      <c r="D3" s="2" t="s">
        <v>3</v>
      </c>
      <c r="E3" s="1" t="s">
        <v>4</v>
      </c>
      <c r="F3" s="3" t="s">
        <v>5</v>
      </c>
      <c r="G3" s="67"/>
      <c r="H3" s="69"/>
    </row>
    <row r="4" spans="1:8" ht="21" customHeight="1" thickBot="1" x14ac:dyDescent="0.25">
      <c r="A4" s="71" t="s">
        <v>6</v>
      </c>
      <c r="B4" s="72"/>
      <c r="C4" s="4">
        <f>SUM(C14+C26+C32+C35+C41)</f>
        <v>8143</v>
      </c>
      <c r="D4" s="5">
        <f>D14+D26+D32+D35+D41</f>
        <v>16080</v>
      </c>
      <c r="E4" s="6">
        <f>E14+E26+E32+E35+E41</f>
        <v>7579</v>
      </c>
      <c r="F4" s="7">
        <f>F14+F26+F32+F35+F41</f>
        <v>8501</v>
      </c>
      <c r="G4" s="8">
        <f>G14+G26+G32+G35+G41</f>
        <v>6728</v>
      </c>
      <c r="H4" s="9">
        <f>G4/D4</f>
        <v>0.418407960199005</v>
      </c>
    </row>
    <row r="5" spans="1:8" ht="16.5" customHeight="1" thickTop="1" x14ac:dyDescent="0.2">
      <c r="A5" s="73" t="s">
        <v>7</v>
      </c>
      <c r="B5" s="10" t="s">
        <v>8</v>
      </c>
      <c r="C5" s="11">
        <v>243</v>
      </c>
      <c r="D5" s="48">
        <f>SUM(E5+F5)</f>
        <v>399</v>
      </c>
      <c r="E5" s="43">
        <v>173</v>
      </c>
      <c r="F5" s="12">
        <v>226</v>
      </c>
      <c r="G5" s="13">
        <v>152</v>
      </c>
      <c r="H5" s="14">
        <f>G5/D5</f>
        <v>0.38095238095238093</v>
      </c>
    </row>
    <row r="6" spans="1:8" ht="16.5" customHeight="1" x14ac:dyDescent="0.2">
      <c r="A6" s="74"/>
      <c r="B6" s="15" t="s">
        <v>9</v>
      </c>
      <c r="C6" s="16">
        <v>208</v>
      </c>
      <c r="D6" s="48">
        <f t="shared" ref="D6:D13" si="0">SUM(E6+F6)</f>
        <v>307</v>
      </c>
      <c r="E6" s="44">
        <v>140</v>
      </c>
      <c r="F6" s="17">
        <v>167</v>
      </c>
      <c r="G6" s="18">
        <v>133</v>
      </c>
      <c r="H6" s="19">
        <f t="shared" ref="H6:H41" si="1">G6/D6</f>
        <v>0.43322475570032576</v>
      </c>
    </row>
    <row r="7" spans="1:8" ht="16.5" customHeight="1" x14ac:dyDescent="0.2">
      <c r="A7" s="74"/>
      <c r="B7" s="15" t="s">
        <v>10</v>
      </c>
      <c r="C7" s="16">
        <v>196</v>
      </c>
      <c r="D7" s="48">
        <f t="shared" si="0"/>
        <v>353</v>
      </c>
      <c r="E7" s="44">
        <v>159</v>
      </c>
      <c r="F7" s="17">
        <v>194</v>
      </c>
      <c r="G7" s="18">
        <v>191</v>
      </c>
      <c r="H7" s="19">
        <f t="shared" si="1"/>
        <v>0.54107648725212465</v>
      </c>
    </row>
    <row r="8" spans="1:8" ht="16.5" customHeight="1" x14ac:dyDescent="0.2">
      <c r="A8" s="74"/>
      <c r="B8" s="15" t="s">
        <v>11</v>
      </c>
      <c r="C8" s="16">
        <v>180</v>
      </c>
      <c r="D8" s="48">
        <f>SUM(E8+F8)</f>
        <v>334</v>
      </c>
      <c r="E8" s="44">
        <v>147</v>
      </c>
      <c r="F8" s="17">
        <v>187</v>
      </c>
      <c r="G8" s="18">
        <v>162</v>
      </c>
      <c r="H8" s="19">
        <f t="shared" si="1"/>
        <v>0.48502994011976047</v>
      </c>
    </row>
    <row r="9" spans="1:8" ht="16.5" customHeight="1" x14ac:dyDescent="0.2">
      <c r="A9" s="74"/>
      <c r="B9" s="15" t="s">
        <v>12</v>
      </c>
      <c r="C9" s="16">
        <v>142</v>
      </c>
      <c r="D9" s="48">
        <f t="shared" si="0"/>
        <v>258</v>
      </c>
      <c r="E9" s="44">
        <v>124</v>
      </c>
      <c r="F9" s="17">
        <v>134</v>
      </c>
      <c r="G9" s="18">
        <v>97</v>
      </c>
      <c r="H9" s="19">
        <f t="shared" si="1"/>
        <v>0.37596899224806202</v>
      </c>
    </row>
    <row r="10" spans="1:8" ht="16.5" customHeight="1" x14ac:dyDescent="0.2">
      <c r="A10" s="74"/>
      <c r="B10" s="15" t="s">
        <v>13</v>
      </c>
      <c r="C10" s="16">
        <v>423</v>
      </c>
      <c r="D10" s="48">
        <f t="shared" si="0"/>
        <v>737</v>
      </c>
      <c r="E10" s="44">
        <v>334</v>
      </c>
      <c r="F10" s="17">
        <v>403</v>
      </c>
      <c r="G10" s="18">
        <v>277</v>
      </c>
      <c r="H10" s="19">
        <f t="shared" si="1"/>
        <v>0.37584803256445048</v>
      </c>
    </row>
    <row r="11" spans="1:8" ht="16.5" customHeight="1" x14ac:dyDescent="0.2">
      <c r="A11" s="74"/>
      <c r="B11" s="15" t="s">
        <v>14</v>
      </c>
      <c r="C11" s="16">
        <v>194</v>
      </c>
      <c r="D11" s="48">
        <f t="shared" si="0"/>
        <v>433</v>
      </c>
      <c r="E11" s="44">
        <v>196</v>
      </c>
      <c r="F11" s="17">
        <v>237</v>
      </c>
      <c r="G11" s="18">
        <v>164</v>
      </c>
      <c r="H11" s="19">
        <f t="shared" si="1"/>
        <v>0.3787528868360277</v>
      </c>
    </row>
    <row r="12" spans="1:8" ht="16.5" customHeight="1" x14ac:dyDescent="0.2">
      <c r="A12" s="74"/>
      <c r="B12" s="15" t="s">
        <v>15</v>
      </c>
      <c r="C12" s="16">
        <v>417</v>
      </c>
      <c r="D12" s="48">
        <f t="shared" si="0"/>
        <v>843</v>
      </c>
      <c r="E12" s="44">
        <v>392</v>
      </c>
      <c r="F12" s="20">
        <v>451</v>
      </c>
      <c r="G12" s="18">
        <v>333</v>
      </c>
      <c r="H12" s="19">
        <f t="shared" si="1"/>
        <v>0.39501779359430605</v>
      </c>
    </row>
    <row r="13" spans="1:8" ht="16.5" customHeight="1" x14ac:dyDescent="0.2">
      <c r="A13" s="74"/>
      <c r="B13" s="21" t="s">
        <v>16</v>
      </c>
      <c r="C13" s="22">
        <v>153</v>
      </c>
      <c r="D13" s="48">
        <f t="shared" si="0"/>
        <v>315</v>
      </c>
      <c r="E13" s="45">
        <v>139</v>
      </c>
      <c r="F13" s="23">
        <v>176</v>
      </c>
      <c r="G13" s="24">
        <v>114</v>
      </c>
      <c r="H13" s="25">
        <f t="shared" si="1"/>
        <v>0.3619047619047619</v>
      </c>
    </row>
    <row r="14" spans="1:8" ht="21" customHeight="1" x14ac:dyDescent="0.2">
      <c r="A14" s="74"/>
      <c r="B14" s="26" t="s">
        <v>17</v>
      </c>
      <c r="C14" s="27">
        <v>2156</v>
      </c>
      <c r="D14" s="49">
        <f t="shared" ref="D14:D40" si="2">E14+F14</f>
        <v>3979</v>
      </c>
      <c r="E14" s="46">
        <v>1804</v>
      </c>
      <c r="F14" s="51">
        <v>2175</v>
      </c>
      <c r="G14" s="46">
        <v>1623</v>
      </c>
      <c r="H14" s="29">
        <f>G14/D14</f>
        <v>0.40789143000753958</v>
      </c>
    </row>
    <row r="15" spans="1:8" ht="16.5" customHeight="1" x14ac:dyDescent="0.2">
      <c r="A15" s="74" t="s">
        <v>18</v>
      </c>
      <c r="B15" s="30" t="s">
        <v>19</v>
      </c>
      <c r="C15" s="31">
        <v>1496</v>
      </c>
      <c r="D15" s="47">
        <f t="shared" si="2"/>
        <v>2924</v>
      </c>
      <c r="E15" s="33">
        <v>1402</v>
      </c>
      <c r="F15" s="32">
        <v>1522</v>
      </c>
      <c r="G15" s="33">
        <v>970</v>
      </c>
      <c r="H15" s="34">
        <f t="shared" si="1"/>
        <v>0.33173734610123118</v>
      </c>
    </row>
    <row r="16" spans="1:8" ht="16.5" customHeight="1" x14ac:dyDescent="0.2">
      <c r="A16" s="74"/>
      <c r="B16" s="15" t="s">
        <v>20</v>
      </c>
      <c r="C16" s="16">
        <v>243</v>
      </c>
      <c r="D16" s="47">
        <f t="shared" si="2"/>
        <v>533</v>
      </c>
      <c r="E16" s="18">
        <v>257</v>
      </c>
      <c r="F16" s="17">
        <v>276</v>
      </c>
      <c r="G16" s="18">
        <v>170</v>
      </c>
      <c r="H16" s="19">
        <f t="shared" si="1"/>
        <v>0.31894934333958724</v>
      </c>
    </row>
    <row r="17" spans="1:8" ht="16.5" customHeight="1" x14ac:dyDescent="0.2">
      <c r="A17" s="74"/>
      <c r="B17" s="15" t="s">
        <v>21</v>
      </c>
      <c r="C17" s="16">
        <v>276</v>
      </c>
      <c r="D17" s="47">
        <f t="shared" si="2"/>
        <v>478</v>
      </c>
      <c r="E17" s="18">
        <v>223</v>
      </c>
      <c r="F17" s="17">
        <v>255</v>
      </c>
      <c r="G17" s="18">
        <v>180</v>
      </c>
      <c r="H17" s="19">
        <f t="shared" si="1"/>
        <v>0.37656903765690375</v>
      </c>
    </row>
    <row r="18" spans="1:8" ht="16.5" customHeight="1" x14ac:dyDescent="0.2">
      <c r="A18" s="74"/>
      <c r="B18" s="15" t="s">
        <v>22</v>
      </c>
      <c r="C18" s="16">
        <v>251</v>
      </c>
      <c r="D18" s="47">
        <f t="shared" si="2"/>
        <v>465</v>
      </c>
      <c r="E18" s="18">
        <v>217</v>
      </c>
      <c r="F18" s="17">
        <v>248</v>
      </c>
      <c r="G18" s="18">
        <v>194</v>
      </c>
      <c r="H18" s="19">
        <f t="shared" si="1"/>
        <v>0.41720430107526879</v>
      </c>
    </row>
    <row r="19" spans="1:8" ht="16.5" customHeight="1" x14ac:dyDescent="0.2">
      <c r="A19" s="74"/>
      <c r="B19" s="15" t="s">
        <v>23</v>
      </c>
      <c r="C19" s="16">
        <v>138</v>
      </c>
      <c r="D19" s="47">
        <f t="shared" si="2"/>
        <v>310</v>
      </c>
      <c r="E19" s="18">
        <v>139</v>
      </c>
      <c r="F19" s="17">
        <v>171</v>
      </c>
      <c r="G19" s="18">
        <v>87</v>
      </c>
      <c r="H19" s="19">
        <f t="shared" si="1"/>
        <v>0.28064516129032258</v>
      </c>
    </row>
    <row r="20" spans="1:8" ht="16.5" customHeight="1" x14ac:dyDescent="0.2">
      <c r="A20" s="74"/>
      <c r="B20" s="15" t="s">
        <v>24</v>
      </c>
      <c r="C20" s="16">
        <v>244</v>
      </c>
      <c r="D20" s="47">
        <f t="shared" si="2"/>
        <v>484</v>
      </c>
      <c r="E20" s="18">
        <v>226</v>
      </c>
      <c r="F20" s="17">
        <v>258</v>
      </c>
      <c r="G20" s="18">
        <v>220</v>
      </c>
      <c r="H20" s="19">
        <f t="shared" si="1"/>
        <v>0.45454545454545453</v>
      </c>
    </row>
    <row r="21" spans="1:8" ht="16.5" customHeight="1" x14ac:dyDescent="0.2">
      <c r="A21" s="74"/>
      <c r="B21" s="15" t="s">
        <v>25</v>
      </c>
      <c r="C21" s="16">
        <v>96</v>
      </c>
      <c r="D21" s="47">
        <f t="shared" si="2"/>
        <v>193</v>
      </c>
      <c r="E21" s="18">
        <v>81</v>
      </c>
      <c r="F21" s="17">
        <v>112</v>
      </c>
      <c r="G21" s="18">
        <v>87</v>
      </c>
      <c r="H21" s="19">
        <f t="shared" si="1"/>
        <v>0.45077720207253885</v>
      </c>
    </row>
    <row r="22" spans="1:8" ht="16.5" customHeight="1" x14ac:dyDescent="0.2">
      <c r="A22" s="74"/>
      <c r="B22" s="15" t="s">
        <v>26</v>
      </c>
      <c r="C22" s="16">
        <v>269</v>
      </c>
      <c r="D22" s="47">
        <f t="shared" si="2"/>
        <v>565</v>
      </c>
      <c r="E22" s="18">
        <v>276</v>
      </c>
      <c r="F22" s="17">
        <v>289</v>
      </c>
      <c r="G22" s="18">
        <v>252</v>
      </c>
      <c r="H22" s="19">
        <f t="shared" si="1"/>
        <v>0.44601769911504424</v>
      </c>
    </row>
    <row r="23" spans="1:8" ht="16.5" customHeight="1" x14ac:dyDescent="0.2">
      <c r="A23" s="74"/>
      <c r="B23" s="15" t="s">
        <v>27</v>
      </c>
      <c r="C23" s="16">
        <v>143</v>
      </c>
      <c r="D23" s="47">
        <f t="shared" si="2"/>
        <v>270</v>
      </c>
      <c r="E23" s="18">
        <v>127</v>
      </c>
      <c r="F23" s="17">
        <v>143</v>
      </c>
      <c r="G23" s="18">
        <v>148</v>
      </c>
      <c r="H23" s="19">
        <f t="shared" si="1"/>
        <v>0.54814814814814816</v>
      </c>
    </row>
    <row r="24" spans="1:8" ht="16.5" customHeight="1" x14ac:dyDescent="0.2">
      <c r="A24" s="74"/>
      <c r="B24" s="15" t="s">
        <v>28</v>
      </c>
      <c r="C24" s="16">
        <v>291</v>
      </c>
      <c r="D24" s="47">
        <f t="shared" si="2"/>
        <v>677</v>
      </c>
      <c r="E24" s="18">
        <v>321</v>
      </c>
      <c r="F24" s="17">
        <v>356</v>
      </c>
      <c r="G24" s="18">
        <v>254</v>
      </c>
      <c r="H24" s="19">
        <f t="shared" si="1"/>
        <v>0.37518463810930575</v>
      </c>
    </row>
    <row r="25" spans="1:8" ht="16.5" customHeight="1" x14ac:dyDescent="0.2">
      <c r="A25" s="74"/>
      <c r="B25" s="21" t="s">
        <v>29</v>
      </c>
      <c r="C25" s="22">
        <v>63</v>
      </c>
      <c r="D25" s="47">
        <f t="shared" si="2"/>
        <v>149</v>
      </c>
      <c r="E25" s="24">
        <v>71</v>
      </c>
      <c r="F25" s="23">
        <v>78</v>
      </c>
      <c r="G25" s="24">
        <v>63</v>
      </c>
      <c r="H25" s="25">
        <f t="shared" si="1"/>
        <v>0.42281879194630873</v>
      </c>
    </row>
    <row r="26" spans="1:8" ht="21" customHeight="1" x14ac:dyDescent="0.2">
      <c r="A26" s="74"/>
      <c r="B26" s="26" t="s">
        <v>30</v>
      </c>
      <c r="C26" s="27">
        <v>3510</v>
      </c>
      <c r="D26" s="52">
        <f>SUM(D15:D25)</f>
        <v>7048</v>
      </c>
      <c r="E26" s="53">
        <v>3340</v>
      </c>
      <c r="F26" s="28">
        <v>3708</v>
      </c>
      <c r="G26" s="53">
        <v>2625</v>
      </c>
      <c r="H26" s="29">
        <f>G26/D26</f>
        <v>0.3724460839954597</v>
      </c>
    </row>
    <row r="27" spans="1:8" ht="16.5" customHeight="1" x14ac:dyDescent="0.2">
      <c r="A27" s="74" t="s">
        <v>31</v>
      </c>
      <c r="B27" s="30" t="s">
        <v>32</v>
      </c>
      <c r="C27" s="31">
        <v>480</v>
      </c>
      <c r="D27" s="47">
        <f t="shared" si="2"/>
        <v>1042</v>
      </c>
      <c r="E27" s="33">
        <v>505</v>
      </c>
      <c r="F27" s="32">
        <v>537</v>
      </c>
      <c r="G27" s="33">
        <v>444</v>
      </c>
      <c r="H27" s="34">
        <f t="shared" si="1"/>
        <v>0.42610364683301344</v>
      </c>
    </row>
    <row r="28" spans="1:8" ht="16.5" customHeight="1" x14ac:dyDescent="0.2">
      <c r="A28" s="74"/>
      <c r="B28" s="15" t="s">
        <v>33</v>
      </c>
      <c r="C28" s="16">
        <v>110</v>
      </c>
      <c r="D28" s="47">
        <f t="shared" si="2"/>
        <v>224</v>
      </c>
      <c r="E28" s="18">
        <v>108</v>
      </c>
      <c r="F28" s="17">
        <v>116</v>
      </c>
      <c r="G28" s="18">
        <v>134</v>
      </c>
      <c r="H28" s="19">
        <f t="shared" si="1"/>
        <v>0.5982142857142857</v>
      </c>
    </row>
    <row r="29" spans="1:8" ht="16.5" customHeight="1" x14ac:dyDescent="0.2">
      <c r="A29" s="74"/>
      <c r="B29" s="15" t="s">
        <v>34</v>
      </c>
      <c r="C29" s="16">
        <v>84</v>
      </c>
      <c r="D29" s="47">
        <f t="shared" si="2"/>
        <v>185</v>
      </c>
      <c r="E29" s="18">
        <v>99</v>
      </c>
      <c r="F29" s="17">
        <v>86</v>
      </c>
      <c r="G29" s="18">
        <v>91</v>
      </c>
      <c r="H29" s="19">
        <f t="shared" si="1"/>
        <v>0.49189189189189192</v>
      </c>
    </row>
    <row r="30" spans="1:8" ht="16.5" customHeight="1" x14ac:dyDescent="0.2">
      <c r="A30" s="74"/>
      <c r="B30" s="15" t="s">
        <v>35</v>
      </c>
      <c r="C30" s="16">
        <v>22</v>
      </c>
      <c r="D30" s="47">
        <f t="shared" si="2"/>
        <v>53</v>
      </c>
      <c r="E30" s="18">
        <v>19</v>
      </c>
      <c r="F30" s="17">
        <v>34</v>
      </c>
      <c r="G30" s="18">
        <v>24</v>
      </c>
      <c r="H30" s="19">
        <f t="shared" si="1"/>
        <v>0.45283018867924529</v>
      </c>
    </row>
    <row r="31" spans="1:8" ht="16.5" customHeight="1" x14ac:dyDescent="0.2">
      <c r="A31" s="74"/>
      <c r="B31" s="21" t="s">
        <v>36</v>
      </c>
      <c r="C31" s="22">
        <v>20</v>
      </c>
      <c r="D31" s="47">
        <f t="shared" si="2"/>
        <v>39</v>
      </c>
      <c r="E31" s="24">
        <v>17</v>
      </c>
      <c r="F31" s="23">
        <v>22</v>
      </c>
      <c r="G31" s="24">
        <v>24</v>
      </c>
      <c r="H31" s="25">
        <f t="shared" si="1"/>
        <v>0.61538461538461542</v>
      </c>
    </row>
    <row r="32" spans="1:8" ht="21" customHeight="1" x14ac:dyDescent="0.2">
      <c r="A32" s="74"/>
      <c r="B32" s="26" t="s">
        <v>37</v>
      </c>
      <c r="C32" s="27">
        <v>716</v>
      </c>
      <c r="D32" s="49">
        <f>SUM(D27:D31)</f>
        <v>1543</v>
      </c>
      <c r="E32" s="53">
        <v>748</v>
      </c>
      <c r="F32" s="28">
        <v>795</v>
      </c>
      <c r="G32" s="53">
        <v>717</v>
      </c>
      <c r="H32" s="29">
        <f>G32/D32</f>
        <v>0.46467919637070643</v>
      </c>
    </row>
    <row r="33" spans="1:8" ht="16.5" customHeight="1" x14ac:dyDescent="0.2">
      <c r="A33" s="75" t="s">
        <v>38</v>
      </c>
      <c r="B33" s="30" t="s">
        <v>39</v>
      </c>
      <c r="C33" s="32">
        <v>202</v>
      </c>
      <c r="D33" s="47">
        <f t="shared" si="2"/>
        <v>333</v>
      </c>
      <c r="E33" s="78">
        <v>162</v>
      </c>
      <c r="F33" s="80">
        <v>171</v>
      </c>
      <c r="G33" s="33">
        <v>179</v>
      </c>
      <c r="H33" s="19">
        <f t="shared" si="1"/>
        <v>0.53753753753753752</v>
      </c>
    </row>
    <row r="34" spans="1:8" ht="18.600000000000001" customHeight="1" x14ac:dyDescent="0.2">
      <c r="A34" s="76"/>
      <c r="B34" s="15" t="s">
        <v>40</v>
      </c>
      <c r="C34" s="23">
        <v>375</v>
      </c>
      <c r="D34" s="47">
        <f t="shared" si="2"/>
        <v>657</v>
      </c>
      <c r="E34" s="77">
        <v>334</v>
      </c>
      <c r="F34" s="79">
        <v>323</v>
      </c>
      <c r="G34" s="24">
        <v>297</v>
      </c>
      <c r="H34" s="54">
        <f>G34/D34</f>
        <v>0.45205479452054792</v>
      </c>
    </row>
    <row r="35" spans="1:8" ht="26.4" customHeight="1" x14ac:dyDescent="0.2">
      <c r="A35" s="73"/>
      <c r="B35" s="26" t="s">
        <v>41</v>
      </c>
      <c r="C35" s="27">
        <v>577</v>
      </c>
      <c r="D35" s="49">
        <f>E35+F35</f>
        <v>990</v>
      </c>
      <c r="E35" s="53">
        <v>496</v>
      </c>
      <c r="F35" s="28">
        <v>494</v>
      </c>
      <c r="G35" s="53">
        <v>476</v>
      </c>
      <c r="H35" s="55">
        <f>G35/D35</f>
        <v>0.4808080808080808</v>
      </c>
    </row>
    <row r="36" spans="1:8" ht="16.5" customHeight="1" x14ac:dyDescent="0.2">
      <c r="A36" s="75" t="s">
        <v>42</v>
      </c>
      <c r="B36" s="30" t="s">
        <v>43</v>
      </c>
      <c r="C36" s="38">
        <v>219</v>
      </c>
      <c r="D36" s="47">
        <f t="shared" si="2"/>
        <v>446</v>
      </c>
      <c r="E36" s="33">
        <v>218</v>
      </c>
      <c r="F36" s="39">
        <v>228</v>
      </c>
      <c r="G36" s="33">
        <v>231</v>
      </c>
      <c r="H36" s="34">
        <f t="shared" si="1"/>
        <v>0.51793721973094176</v>
      </c>
    </row>
    <row r="37" spans="1:8" ht="21" customHeight="1" x14ac:dyDescent="0.2">
      <c r="A37" s="76"/>
      <c r="B37" s="15" t="s">
        <v>44</v>
      </c>
      <c r="C37" s="35">
        <v>465</v>
      </c>
      <c r="D37" s="47">
        <f t="shared" si="2"/>
        <v>1156</v>
      </c>
      <c r="E37" s="18">
        <v>549</v>
      </c>
      <c r="F37" s="17">
        <v>607</v>
      </c>
      <c r="G37" s="18">
        <v>543</v>
      </c>
      <c r="H37" s="19">
        <f t="shared" si="1"/>
        <v>0.46972318339100344</v>
      </c>
    </row>
    <row r="38" spans="1:8" ht="16.5" customHeight="1" x14ac:dyDescent="0.2">
      <c r="A38" s="76"/>
      <c r="B38" s="15" t="s">
        <v>45</v>
      </c>
      <c r="C38" s="35">
        <v>207</v>
      </c>
      <c r="D38" s="47">
        <f t="shared" si="2"/>
        <v>432</v>
      </c>
      <c r="E38" s="18">
        <v>206</v>
      </c>
      <c r="F38" s="36">
        <v>226</v>
      </c>
      <c r="G38" s="18">
        <v>209</v>
      </c>
      <c r="H38" s="19">
        <f t="shared" si="1"/>
        <v>0.48379629629629628</v>
      </c>
    </row>
    <row r="39" spans="1:8" ht="16.5" customHeight="1" x14ac:dyDescent="0.2">
      <c r="A39" s="76"/>
      <c r="B39" s="15" t="s">
        <v>46</v>
      </c>
      <c r="C39" s="35">
        <v>133</v>
      </c>
      <c r="D39" s="47">
        <f t="shared" si="2"/>
        <v>261</v>
      </c>
      <c r="E39" s="18">
        <v>121</v>
      </c>
      <c r="F39" s="36">
        <v>140</v>
      </c>
      <c r="G39" s="18">
        <v>135</v>
      </c>
      <c r="H39" s="19">
        <f t="shared" si="1"/>
        <v>0.51724137931034486</v>
      </c>
    </row>
    <row r="40" spans="1:8" ht="16.5" customHeight="1" x14ac:dyDescent="0.2">
      <c r="A40" s="76"/>
      <c r="B40" s="21" t="s">
        <v>47</v>
      </c>
      <c r="C40" s="37">
        <v>160</v>
      </c>
      <c r="D40" s="47">
        <f t="shared" si="2"/>
        <v>225</v>
      </c>
      <c r="E40" s="24">
        <v>97</v>
      </c>
      <c r="F40" s="40">
        <v>128</v>
      </c>
      <c r="G40" s="24">
        <v>169</v>
      </c>
      <c r="H40" s="25">
        <f t="shared" si="1"/>
        <v>0.75111111111111106</v>
      </c>
    </row>
    <row r="41" spans="1:8" ht="16.5" customHeight="1" thickBot="1" x14ac:dyDescent="0.25">
      <c r="A41" s="73"/>
      <c r="B41" s="26" t="s">
        <v>48</v>
      </c>
      <c r="C41" s="27">
        <v>1184</v>
      </c>
      <c r="D41" s="56">
        <f>SUM(D36:D40)</f>
        <v>2520</v>
      </c>
      <c r="E41" s="57">
        <v>1191</v>
      </c>
      <c r="F41" s="41">
        <v>1329</v>
      </c>
      <c r="G41" s="53">
        <v>1287</v>
      </c>
      <c r="H41" s="29">
        <f t="shared" si="1"/>
        <v>0.51071428571428568</v>
      </c>
    </row>
    <row r="42" spans="1:8" ht="16.5" customHeight="1" x14ac:dyDescent="0.2">
      <c r="D42" s="42"/>
      <c r="E42" s="42"/>
      <c r="F42" s="42"/>
      <c r="H42" s="42" t="s">
        <v>49</v>
      </c>
    </row>
    <row r="43" spans="1:8" ht="16.5" customHeight="1" x14ac:dyDescent="0.2">
      <c r="A43" s="58"/>
      <c r="H43" s="42" t="s">
        <v>52</v>
      </c>
    </row>
    <row r="44" spans="1:8" ht="16.5" customHeight="1" x14ac:dyDescent="0.2">
      <c r="B44" s="70"/>
      <c r="C44" s="70"/>
      <c r="D44" s="70"/>
      <c r="E44" s="70"/>
      <c r="F44" s="70"/>
      <c r="G44" s="70"/>
      <c r="H44" s="70"/>
    </row>
    <row r="45" spans="1:8" ht="1.2" customHeight="1" x14ac:dyDescent="0.2"/>
    <row r="46" spans="1:8" ht="27" hidden="1" customHeight="1" x14ac:dyDescent="0.2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2012-08-10T06:34:47Z</cp:lastPrinted>
  <dcterms:created xsi:type="dcterms:W3CDTF">1997-01-08T22:48:59Z</dcterms:created>
  <dcterms:modified xsi:type="dcterms:W3CDTF">2025-11-17T00:19:47Z</dcterms:modified>
</cp:coreProperties>
</file>