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yukiko-t\Desktop\"/>
    </mc:Choice>
  </mc:AlternateContent>
  <xr:revisionPtr revIDLastSave="0" documentId="13_ncr:1_{AB2C6BCE-6A6B-4B6D-884B-D28B285D2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D10" i="2" s="1"/>
  <c r="G9" i="2"/>
  <c r="G7" i="2"/>
  <c r="F7" i="2"/>
  <c r="F9" i="2" s="1"/>
  <c r="E7" i="2"/>
  <c r="E9" i="2" s="1"/>
  <c r="D7" i="2"/>
  <c r="D9" i="2" s="1"/>
  <c r="C7" i="2"/>
  <c r="C9" i="2" s="1"/>
  <c r="B7" i="2"/>
  <c r="G9" i="1"/>
  <c r="F9" i="1"/>
  <c r="E9" i="1"/>
  <c r="G7" i="1"/>
  <c r="F7" i="1"/>
  <c r="E7" i="1"/>
  <c r="D7" i="1"/>
  <c r="D9" i="1" s="1"/>
  <c r="D10" i="1" s="1"/>
  <c r="D11" i="1" s="1"/>
  <c r="C7" i="1"/>
  <c r="C9" i="1" s="1"/>
  <c r="C10" i="1" s="1"/>
  <c r="C11" i="1" s="1"/>
  <c r="B7" i="1"/>
  <c r="B9" i="1" s="1"/>
  <c r="G10" i="1" l="1"/>
  <c r="G11" i="1" s="1"/>
  <c r="C10" i="2"/>
  <c r="C11" i="2" s="1"/>
  <c r="F10" i="2"/>
  <c r="F11" i="2" s="1"/>
  <c r="E10" i="2"/>
  <c r="E11" i="2" s="1"/>
  <c r="E10" i="1"/>
  <c r="E11" i="1" s="1"/>
  <c r="D11" i="2"/>
  <c r="F10" i="1"/>
  <c r="F11" i="1" s="1"/>
  <c r="G10" i="2"/>
  <c r="G11" i="2" s="1"/>
</calcChain>
</file>

<file path=xl/sharedStrings.xml><?xml version="1.0" encoding="utf-8"?>
<sst xmlns="http://schemas.openxmlformats.org/spreadsheetml/2006/main" count="50" uniqueCount="33">
  <si>
    <t>③人件費(千円)</t>
    <rPh sb="1" eb="4">
      <t>ジンケンヒ</t>
    </rPh>
    <rPh sb="5" eb="7">
      <t>センエン</t>
    </rPh>
    <phoneticPr fontId="1"/>
  </si>
  <si>
    <t>①売上高(千円)</t>
    <rPh sb="1" eb="3">
      <t>ウリアゲ</t>
    </rPh>
    <rPh sb="3" eb="4">
      <t>ダカ</t>
    </rPh>
    <rPh sb="5" eb="7">
      <t>センエン</t>
    </rPh>
    <phoneticPr fontId="1"/>
  </si>
  <si>
    <t>〇会社全体の事業計画</t>
    <rPh sb="1" eb="3">
      <t>カイシャ</t>
    </rPh>
    <rPh sb="3" eb="5">
      <t>ゼンタイ</t>
    </rPh>
    <rPh sb="6" eb="8">
      <t>ジギョウ</t>
    </rPh>
    <rPh sb="8" eb="10">
      <t>ケイカク</t>
    </rPh>
    <phoneticPr fontId="1"/>
  </si>
  <si>
    <t>④減価償却費(千円)</t>
    <rPh sb="1" eb="3">
      <t>ゲンカ</t>
    </rPh>
    <rPh sb="3" eb="5">
      <t>ショウキャク</t>
    </rPh>
    <rPh sb="5" eb="6">
      <t>ヒ</t>
    </rPh>
    <rPh sb="7" eb="9">
      <t>センエン</t>
    </rPh>
    <phoneticPr fontId="1"/>
  </si>
  <si>
    <r>
      <t>⑥労働投入量</t>
    </r>
    <r>
      <rPr>
        <vertAlign val="superscript"/>
        <sz val="12"/>
        <color theme="1"/>
        <rFont val="HG丸ｺﾞｼｯｸM-PRO"/>
        <family val="3"/>
        <charset val="128"/>
      </rPr>
      <t>※4</t>
    </r>
    <rPh sb="1" eb="3">
      <t>ロウドウ</t>
    </rPh>
    <rPh sb="3" eb="5">
      <t>トウニュウ</t>
    </rPh>
    <rPh sb="5" eb="6">
      <t>リョウ</t>
    </rPh>
    <phoneticPr fontId="1"/>
  </si>
  <si>
    <t>(※3)　営業利益の算出は、営業外利益を含みません。</t>
    <rPh sb="5" eb="7">
      <t>エイギョウ</t>
    </rPh>
    <rPh sb="7" eb="9">
      <t>リエキ</t>
    </rPh>
    <rPh sb="10" eb="12">
      <t>サンシュツ</t>
    </rPh>
    <rPh sb="14" eb="16">
      <t>エイギョウ</t>
    </rPh>
    <rPh sb="16" eb="17">
      <t>ガイ</t>
    </rPh>
    <rPh sb="17" eb="19">
      <t>リエキ</t>
    </rPh>
    <rPh sb="20" eb="21">
      <t>フク</t>
    </rPh>
    <phoneticPr fontId="1"/>
  </si>
  <si>
    <t>⑤付加価値額(②+③+④)</t>
    <rPh sb="1" eb="3">
      <t>フカ</t>
    </rPh>
    <rPh sb="3" eb="5">
      <t>カチ</t>
    </rPh>
    <rPh sb="5" eb="6">
      <t>ガク</t>
    </rPh>
    <phoneticPr fontId="1"/>
  </si>
  <si>
    <t>(※2)　計画期間年数に応じ、事業計画の数値をご記入ください。（例：３年計画であれば３年後まで）</t>
    <rPh sb="5" eb="7">
      <t>ケイカク</t>
    </rPh>
    <rPh sb="7" eb="9">
      <t>キカン</t>
    </rPh>
    <rPh sb="9" eb="11">
      <t>ネンスウ</t>
    </rPh>
    <rPh sb="12" eb="13">
      <t>オウ</t>
    </rPh>
    <rPh sb="15" eb="17">
      <t>ジギョウ</t>
    </rPh>
    <rPh sb="17" eb="19">
      <t>ケイカク</t>
    </rPh>
    <rPh sb="20" eb="22">
      <t>スウチ</t>
    </rPh>
    <rPh sb="24" eb="26">
      <t>キニュウ</t>
    </rPh>
    <rPh sb="32" eb="33">
      <t>レイ</t>
    </rPh>
    <rPh sb="35" eb="36">
      <t>ネン</t>
    </rPh>
    <rPh sb="36" eb="38">
      <t>ケイカク</t>
    </rPh>
    <rPh sb="43" eb="45">
      <t>ネンゴ</t>
    </rPh>
    <phoneticPr fontId="1"/>
  </si>
  <si>
    <t>⑨労働生産性伸び率年平均(％)</t>
    <rPh sb="1" eb="3">
      <t>ロウドウ</t>
    </rPh>
    <rPh sb="3" eb="6">
      <t>セイサンセイ</t>
    </rPh>
    <rPh sb="6" eb="7">
      <t>ノ</t>
    </rPh>
    <rPh sb="8" eb="9">
      <t>リツ</t>
    </rPh>
    <rPh sb="9" eb="12">
      <t>ネンヘイキン</t>
    </rPh>
    <phoneticPr fontId="1"/>
  </si>
  <si>
    <r>
      <t>(※4)　労働投入量：</t>
    </r>
    <r>
      <rPr>
        <u/>
        <sz val="12"/>
        <color theme="1"/>
        <rFont val="HG丸ｺﾞｼｯｸM-PRO"/>
        <family val="3"/>
        <charset val="128"/>
      </rPr>
      <t>労働者数</t>
    </r>
    <r>
      <rPr>
        <sz val="12"/>
        <color theme="1"/>
        <rFont val="HG丸ｺﾞｼｯｸM-PRO"/>
        <family val="3"/>
        <charset val="128"/>
      </rPr>
      <t>又は</t>
    </r>
    <r>
      <rPr>
        <u/>
        <sz val="12"/>
        <color theme="1"/>
        <rFont val="HG丸ｺﾞｼｯｸM-PRO"/>
        <family val="3"/>
        <charset val="128"/>
      </rPr>
      <t>労働者数×1人当たりの年間就業時間</t>
    </r>
    <rPh sb="5" eb="7">
      <t>ロウドウ</t>
    </rPh>
    <rPh sb="7" eb="9">
      <t>トウニュウ</t>
    </rPh>
    <rPh sb="9" eb="10">
      <t>リョウ</t>
    </rPh>
    <rPh sb="11" eb="14">
      <t>ロウドウシャ</t>
    </rPh>
    <rPh sb="14" eb="15">
      <t>スウ</t>
    </rPh>
    <rPh sb="15" eb="16">
      <t>マタ</t>
    </rPh>
    <rPh sb="17" eb="20">
      <t>ロウドウシャ</t>
    </rPh>
    <rPh sb="20" eb="21">
      <t>スウ</t>
    </rPh>
    <rPh sb="23" eb="24">
      <t>ニン</t>
    </rPh>
    <rPh sb="24" eb="25">
      <t>ア</t>
    </rPh>
    <rPh sb="28" eb="30">
      <t>ネンカン</t>
    </rPh>
    <rPh sb="30" eb="32">
      <t>シュウギョウ</t>
    </rPh>
    <rPh sb="32" eb="34">
      <t>ジカン</t>
    </rPh>
    <phoneticPr fontId="1"/>
  </si>
  <si>
    <t>１年後
　　年　月期</t>
    <rPh sb="1" eb="3">
      <t>ネンゴ</t>
    </rPh>
    <rPh sb="6" eb="7">
      <t>ネン</t>
    </rPh>
    <rPh sb="8" eb="10">
      <t>ガツキ</t>
    </rPh>
    <phoneticPr fontId="1"/>
  </si>
  <si>
    <r>
      <t>３年後</t>
    </r>
    <r>
      <rPr>
        <vertAlign val="superscript"/>
        <sz val="12"/>
        <color theme="1"/>
        <rFont val="HG丸ｺﾞｼｯｸM-PRO"/>
        <family val="3"/>
        <charset val="128"/>
      </rPr>
      <t>※2</t>
    </r>
    <r>
      <rPr>
        <sz val="12"/>
        <color theme="1"/>
        <rFont val="HG丸ｺﾞｼｯｸM-PRO"/>
        <family val="3"/>
        <charset val="128"/>
      </rPr>
      <t xml:space="preserve">
 </t>
    </r>
    <r>
      <rPr>
        <sz val="12"/>
        <color rgb="FFFF0000"/>
        <rFont val="HG丸ｺﾞｼｯｸM-PRO"/>
        <family val="3"/>
        <charset val="128"/>
      </rPr>
      <t>令和8年3月期</t>
    </r>
    <rPh sb="1" eb="3">
      <t>ネンゴ</t>
    </rPh>
    <rPh sb="7" eb="9">
      <t>レイワ</t>
    </rPh>
    <phoneticPr fontId="1"/>
  </si>
  <si>
    <t>２年後      
　　年　月期</t>
    <rPh sb="1" eb="3">
      <t>ネンゴ</t>
    </rPh>
    <phoneticPr fontId="1"/>
  </si>
  <si>
    <r>
      <t>直近期末</t>
    </r>
    <r>
      <rPr>
        <vertAlign val="superscript"/>
        <sz val="11"/>
        <color theme="1"/>
        <rFont val="HG丸ｺﾞｼｯｸM-PRO"/>
        <family val="3"/>
        <charset val="128"/>
      </rPr>
      <t>※1</t>
    </r>
    <r>
      <rPr>
        <sz val="12"/>
        <color theme="1"/>
        <rFont val="HG丸ｺﾞｼｯｸM-PRO"/>
        <family val="3"/>
        <charset val="128"/>
      </rPr>
      <t xml:space="preserve">
　　年　月期</t>
    </r>
    <rPh sb="0" eb="2">
      <t>チョッキン</t>
    </rPh>
    <rPh sb="2" eb="4">
      <t>キマツ</t>
    </rPh>
    <rPh sb="9" eb="10">
      <t>ネン</t>
    </rPh>
    <rPh sb="11" eb="13">
      <t>ガツキ</t>
    </rPh>
    <phoneticPr fontId="1"/>
  </si>
  <si>
    <r>
      <t>３年後</t>
    </r>
    <r>
      <rPr>
        <vertAlign val="superscript"/>
        <sz val="12"/>
        <color theme="1"/>
        <rFont val="HG丸ｺﾞｼｯｸM-PRO"/>
        <family val="3"/>
        <charset val="128"/>
      </rPr>
      <t>※2</t>
    </r>
    <r>
      <rPr>
        <sz val="12"/>
        <color theme="1"/>
        <rFont val="HG丸ｺﾞｼｯｸM-PRO"/>
        <family val="3"/>
        <charset val="128"/>
      </rPr>
      <t xml:space="preserve">
 　　年　月期</t>
    </r>
    <rPh sb="1" eb="3">
      <t>ネンゴ</t>
    </rPh>
    <phoneticPr fontId="1"/>
  </si>
  <si>
    <r>
      <t>(※6)　伸び率は、直近期末を基準に計算して下さい。（小数点第2位以下切捨て）（前年同期比ではありません。）</t>
    </r>
    <r>
      <rPr>
        <u/>
        <sz val="12"/>
        <color theme="1"/>
        <rFont val="HG丸ｺﾞｼｯｸM-PRO"/>
        <family val="3"/>
        <charset val="128"/>
      </rPr>
      <t>（Ａ－Ｂ）/Ｂ</t>
    </r>
    <rPh sb="5" eb="6">
      <t>ノ</t>
    </rPh>
    <rPh sb="7" eb="8">
      <t>リツ</t>
    </rPh>
    <rPh sb="10" eb="12">
      <t>チョッキン</t>
    </rPh>
    <rPh sb="12" eb="14">
      <t>キマツ</t>
    </rPh>
    <rPh sb="15" eb="17">
      <t>キジュン</t>
    </rPh>
    <rPh sb="18" eb="20">
      <t>ケイサン</t>
    </rPh>
    <rPh sb="22" eb="23">
      <t>クダ</t>
    </rPh>
    <rPh sb="27" eb="30">
      <t>ショウスウテン</t>
    </rPh>
    <rPh sb="30" eb="31">
      <t>ダイ</t>
    </rPh>
    <rPh sb="32" eb="33">
      <t>イ</t>
    </rPh>
    <rPh sb="33" eb="35">
      <t>イカ</t>
    </rPh>
    <rPh sb="35" eb="37">
      <t>キリス</t>
    </rPh>
    <rPh sb="40" eb="42">
      <t>ゼンネン</t>
    </rPh>
    <rPh sb="42" eb="45">
      <t>ドウキヒ</t>
    </rPh>
    <phoneticPr fontId="1"/>
  </si>
  <si>
    <r>
      <t>４年後</t>
    </r>
    <r>
      <rPr>
        <vertAlign val="superscript"/>
        <sz val="12"/>
        <color theme="1"/>
        <rFont val="HG丸ｺﾞｼｯｸM-PRO"/>
        <family val="3"/>
        <charset val="128"/>
      </rPr>
      <t>※２</t>
    </r>
    <r>
      <rPr>
        <sz val="12"/>
        <color theme="1"/>
        <rFont val="HG丸ｺﾞｼｯｸM-PRO"/>
        <family val="3"/>
        <charset val="128"/>
      </rPr>
      <t xml:space="preserve">
　　年　月期</t>
    </r>
    <rPh sb="1" eb="3">
      <t>ネンゴ</t>
    </rPh>
    <phoneticPr fontId="1"/>
  </si>
  <si>
    <r>
      <t>５年後</t>
    </r>
    <r>
      <rPr>
        <vertAlign val="superscript"/>
        <sz val="12"/>
        <color theme="1"/>
        <rFont val="HG丸ｺﾞｼｯｸM-PRO"/>
        <family val="3"/>
        <charset val="128"/>
      </rPr>
      <t>※２</t>
    </r>
    <r>
      <rPr>
        <sz val="12"/>
        <color theme="1"/>
        <rFont val="HG丸ｺﾞｼｯｸM-PRO"/>
        <family val="3"/>
        <charset val="128"/>
      </rPr>
      <t xml:space="preserve">
　　年　月期</t>
    </r>
    <rPh sb="1" eb="3">
      <t>ネンゴ</t>
    </rPh>
    <phoneticPr fontId="1"/>
  </si>
  <si>
    <r>
      <t>②営業利益(千円)</t>
    </r>
    <r>
      <rPr>
        <vertAlign val="superscript"/>
        <sz val="12"/>
        <color theme="1"/>
        <rFont val="HG丸ｺﾞｼｯｸM-PRO"/>
        <family val="3"/>
        <charset val="128"/>
      </rPr>
      <t>※3</t>
    </r>
    <rPh sb="1" eb="3">
      <t>エイギョウ</t>
    </rPh>
    <rPh sb="3" eb="5">
      <t>リエキ</t>
    </rPh>
    <rPh sb="6" eb="8">
      <t>センエン</t>
    </rPh>
    <phoneticPr fontId="1"/>
  </si>
  <si>
    <r>
      <t>⑧労働生産性伸び率(％)</t>
    </r>
    <r>
      <rPr>
        <vertAlign val="superscript"/>
        <sz val="12"/>
        <color theme="1"/>
        <rFont val="HG丸ｺﾞｼｯｸM-PRO"/>
        <family val="3"/>
        <charset val="128"/>
      </rPr>
      <t>※6</t>
    </r>
    <rPh sb="1" eb="3">
      <t>ロウドウ</t>
    </rPh>
    <rPh sb="3" eb="6">
      <t>セイサンセイ</t>
    </rPh>
    <rPh sb="6" eb="7">
      <t>ノ</t>
    </rPh>
    <rPh sb="8" eb="9">
      <t>リツ</t>
    </rPh>
    <phoneticPr fontId="1"/>
  </si>
  <si>
    <r>
      <t>⑦労働生産性</t>
    </r>
    <r>
      <rPr>
        <vertAlign val="superscript"/>
        <sz val="12"/>
        <color theme="1"/>
        <rFont val="HG丸ｺﾞｼｯｸM-PRO"/>
        <family val="3"/>
        <charset val="128"/>
      </rPr>
      <t>※5</t>
    </r>
    <rPh sb="1" eb="3">
      <t>ロウドウ</t>
    </rPh>
    <rPh sb="3" eb="6">
      <t>セイサンセイ</t>
    </rPh>
    <phoneticPr fontId="1"/>
  </si>
  <si>
    <t>(※5)　労働生産性：⑤付加価値額/⑥労働投入量（小数点以下切捨て）</t>
    <rPh sb="5" eb="7">
      <t>ロウドウ</t>
    </rPh>
    <rPh sb="7" eb="10">
      <t>セイサンセイ</t>
    </rPh>
    <rPh sb="12" eb="14">
      <t>フカ</t>
    </rPh>
    <rPh sb="14" eb="16">
      <t>カチ</t>
    </rPh>
    <rPh sb="16" eb="17">
      <t>ガク</t>
    </rPh>
    <rPh sb="19" eb="21">
      <t>ロウドウ</t>
    </rPh>
    <rPh sb="21" eb="23">
      <t>トウニュウ</t>
    </rPh>
    <rPh sb="23" eb="24">
      <t>リョウ</t>
    </rPh>
    <rPh sb="25" eb="31">
      <t>ショウスウテンイカキ</t>
    </rPh>
    <rPh sb="31" eb="32">
      <t>ス</t>
    </rPh>
    <phoneticPr fontId="1"/>
  </si>
  <si>
    <t>事業所名及び代表者の氏名　</t>
    <rPh sb="0" eb="2">
      <t>ジギョウ</t>
    </rPh>
    <rPh sb="2" eb="3">
      <t>ショ</t>
    </rPh>
    <rPh sb="3" eb="4">
      <t>メイ</t>
    </rPh>
    <rPh sb="4" eb="5">
      <t>オヨ</t>
    </rPh>
    <rPh sb="6" eb="9">
      <t>ダイヒョウシャ</t>
    </rPh>
    <rPh sb="10" eb="12">
      <t>シメイ</t>
    </rPh>
    <phoneticPr fontId="1"/>
  </si>
  <si>
    <r>
      <t xml:space="preserve">１年後
</t>
    </r>
    <r>
      <rPr>
        <sz val="12"/>
        <color rgb="FFFF0000"/>
        <rFont val="HG丸ｺﾞｼｯｸM-PRO"/>
        <family val="3"/>
        <charset val="128"/>
      </rPr>
      <t>令和6年3月期</t>
    </r>
    <rPh sb="1" eb="3">
      <t>ネンゴ</t>
    </rPh>
    <rPh sb="4" eb="6">
      <t>レイワ</t>
    </rPh>
    <rPh sb="7" eb="8">
      <t>ネン</t>
    </rPh>
    <rPh sb="9" eb="11">
      <t>ガツキ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</si>
  <si>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</si>
  <si>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r>
      <t xml:space="preserve">２年後
</t>
    </r>
    <r>
      <rPr>
        <sz val="12"/>
        <color rgb="FFFF0000"/>
        <rFont val="HG丸ｺﾞｼｯｸM-PRO"/>
        <family val="3"/>
        <charset val="128"/>
      </rPr>
      <t>令和7年3月期</t>
    </r>
    <rPh sb="1" eb="3">
      <t>ネンゴ</t>
    </rPh>
    <rPh sb="4" eb="6">
      <t>レイワ</t>
    </rPh>
    <phoneticPr fontId="1"/>
  </si>
  <si>
    <t>(※1)
「直近期末」は前年度期末決算（実績又は見込み）、「1年後」は、計画開始月の1年後の時点を指します。
（例：計画期間が令和5年4月～令和10年3月であれば、「直近期末」は令和4年9月（9月決算の場合）、「1年後」は令和6年3月）
また、創業まもなく、当該年度の期末を迎えていない場合は、直近期末欄に申請時点の見込み数値を記入して下さい。</t>
    <rPh sb="6" eb="8">
      <t>チョッキン</t>
    </rPh>
    <rPh sb="8" eb="10">
      <t>キマツ</t>
    </rPh>
    <rPh sb="12" eb="14">
      <t>ゼンネン</t>
    </rPh>
    <rPh sb="14" eb="15">
      <t>ド</t>
    </rPh>
    <rPh sb="15" eb="17">
      <t>キマツ</t>
    </rPh>
    <rPh sb="17" eb="19">
      <t>ケッサン</t>
    </rPh>
    <rPh sb="20" eb="22">
      <t>ジッセキ</t>
    </rPh>
    <rPh sb="22" eb="23">
      <t>マタ</t>
    </rPh>
    <rPh sb="24" eb="26">
      <t>ミコ</t>
    </rPh>
    <rPh sb="31" eb="33">
      <t>ネンゴ</t>
    </rPh>
    <rPh sb="36" eb="38">
      <t>ケイカク</t>
    </rPh>
    <rPh sb="43" eb="45">
      <t>ネンゴ</t>
    </rPh>
    <rPh sb="46" eb="48">
      <t>ジテン</t>
    </rPh>
    <rPh sb="49" eb="50">
      <t>サ</t>
    </rPh>
    <rPh sb="56" eb="57">
      <t>レイ</t>
    </rPh>
    <rPh sb="58" eb="60">
      <t>ケイカク</t>
    </rPh>
    <rPh sb="60" eb="62">
      <t>キカン</t>
    </rPh>
    <rPh sb="63" eb="65">
      <t>レイワ</t>
    </rPh>
    <rPh sb="66" eb="67">
      <t>ネン</t>
    </rPh>
    <rPh sb="68" eb="69">
      <t>ガツ</t>
    </rPh>
    <rPh sb="70" eb="72">
      <t>レイワ</t>
    </rPh>
    <rPh sb="74" eb="75">
      <t>ネン</t>
    </rPh>
    <rPh sb="76" eb="77">
      <t>ガツ</t>
    </rPh>
    <rPh sb="122" eb="124">
      <t>ソウギョウ</t>
    </rPh>
    <rPh sb="131" eb="133">
      <t>ネンド</t>
    </rPh>
    <rPh sb="134" eb="136">
      <t>キマツ</t>
    </rPh>
    <rPh sb="137" eb="138">
      <t>ムカ</t>
    </rPh>
    <rPh sb="143" eb="145">
      <t>バアイ</t>
    </rPh>
    <rPh sb="147" eb="149">
      <t>チョッキン</t>
    </rPh>
    <rPh sb="149" eb="151">
      <t>キマツ</t>
    </rPh>
    <rPh sb="151" eb="152">
      <t>ラン</t>
    </rPh>
    <rPh sb="153" eb="155">
      <t>シンセイ</t>
    </rPh>
    <rPh sb="155" eb="157">
      <t>ジテン</t>
    </rPh>
    <rPh sb="158" eb="160">
      <t>ミコ</t>
    </rPh>
    <rPh sb="161" eb="163">
      <t>スウチ</t>
    </rPh>
    <rPh sb="164" eb="166">
      <t>キニュウ</t>
    </rPh>
    <rPh sb="168" eb="169">
      <t>クダ</t>
    </rPh>
    <phoneticPr fontId="1"/>
  </si>
  <si>
    <t>　　　　　　　　　　　　　　　　　</t>
  </si>
  <si>
    <r>
      <t>４年後</t>
    </r>
    <r>
      <rPr>
        <vertAlign val="superscript"/>
        <sz val="12"/>
        <color theme="1"/>
        <rFont val="HG丸ｺﾞｼｯｸM-PRO"/>
        <family val="3"/>
        <charset val="128"/>
      </rPr>
      <t>※２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2"/>
        <color rgb="FFFF0000"/>
        <rFont val="HG丸ｺﾞｼｯｸM-PRO"/>
        <family val="3"/>
        <charset val="128"/>
      </rPr>
      <t>令和9年3月期</t>
    </r>
    <rPh sb="1" eb="3">
      <t>ネンゴ</t>
    </rPh>
    <rPh sb="6" eb="8">
      <t>レイワ</t>
    </rPh>
    <phoneticPr fontId="1"/>
  </si>
  <si>
    <r>
      <t>５年後</t>
    </r>
    <r>
      <rPr>
        <vertAlign val="superscript"/>
        <sz val="12"/>
        <color theme="1"/>
        <rFont val="HG丸ｺﾞｼｯｸM-PRO"/>
        <family val="3"/>
        <charset val="128"/>
      </rPr>
      <t>※２</t>
    </r>
    <r>
      <rPr>
        <sz val="12"/>
        <color theme="1"/>
        <rFont val="HG丸ｺﾞｼｯｸM-PRO"/>
        <family val="3"/>
        <charset val="128"/>
      </rPr>
      <t xml:space="preserve">
 </t>
    </r>
    <r>
      <rPr>
        <sz val="12"/>
        <color rgb="FFFF0000"/>
        <rFont val="HG丸ｺﾞｼｯｸM-PRO"/>
        <family val="3"/>
        <charset val="128"/>
      </rPr>
      <t>令和10年3月期</t>
    </r>
    <rPh sb="1" eb="3">
      <t>ネンゴ</t>
    </rPh>
    <rPh sb="7" eb="9">
      <t>レイワ</t>
    </rPh>
    <phoneticPr fontId="1"/>
  </si>
  <si>
    <r>
      <t>直近期末</t>
    </r>
    <r>
      <rPr>
        <vertAlign val="superscript"/>
        <sz val="11"/>
        <color theme="1"/>
        <rFont val="HG丸ｺﾞｼｯｸM-PRO"/>
        <family val="3"/>
        <charset val="128"/>
      </rPr>
      <t>※1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2"/>
        <color rgb="FFFF0000"/>
        <rFont val="HG丸ｺﾞｼｯｸM-PRO"/>
        <family val="3"/>
        <charset val="128"/>
      </rPr>
      <t>令和4年9月期</t>
    </r>
    <rPh sb="0" eb="2">
      <t>チョッキン</t>
    </rPh>
    <rPh sb="2" eb="4">
      <t>キマツ</t>
    </rPh>
    <rPh sb="7" eb="9">
      <t>レイワ</t>
    </rPh>
    <rPh sb="10" eb="11">
      <t>ネン</t>
    </rPh>
    <rPh sb="12" eb="14">
      <t>ガツキ</t>
    </rPh>
    <phoneticPr fontId="1"/>
  </si>
  <si>
    <t>(※1)
「直近期末」は前年度期末決算（実績又は見込み）、「1年後」は、計画開始月の1年後の時点を指します。
（例：計画期間が令和5年4月～令和10年3月であれば、「直近期末」は令和4年9月（9月決算の場合）、「1年後」は令和6年3月）
また、創業まもなく、当該年度の期末を迎えていない場合は、直近期末欄に申請時点の見込み数値を記入して下さい。</t>
    <rPh sb="6" eb="8">
      <t>チョッキン</t>
    </rPh>
    <rPh sb="8" eb="10">
      <t>キマツ</t>
    </rPh>
    <rPh sb="12" eb="14">
      <t>ゼンネン</t>
    </rPh>
    <rPh sb="14" eb="15">
      <t>ド</t>
    </rPh>
    <rPh sb="15" eb="17">
      <t>キマツ</t>
    </rPh>
    <rPh sb="17" eb="19">
      <t>ケッサン</t>
    </rPh>
    <rPh sb="20" eb="22">
      <t>ジッセキ</t>
    </rPh>
    <rPh sb="22" eb="23">
      <t>マタ</t>
    </rPh>
    <rPh sb="24" eb="26">
      <t>ミコ</t>
    </rPh>
    <rPh sb="31" eb="33">
      <t>ネンゴ</t>
    </rPh>
    <rPh sb="36" eb="38">
      <t>ケイカク</t>
    </rPh>
    <rPh sb="43" eb="45">
      <t>ネンゴ</t>
    </rPh>
    <rPh sb="46" eb="48">
      <t>ジテン</t>
    </rPh>
    <rPh sb="49" eb="50">
      <t>サ</t>
    </rPh>
    <rPh sb="56" eb="57">
      <t>レイ</t>
    </rPh>
    <rPh sb="58" eb="60">
      <t>ケイカク</t>
    </rPh>
    <rPh sb="60" eb="62">
      <t>キカン</t>
    </rPh>
    <rPh sb="63" eb="65">
      <t>レイワ</t>
    </rPh>
    <rPh sb="66" eb="67">
      <t>ネン</t>
    </rPh>
    <rPh sb="68" eb="69">
      <t>ガツ</t>
    </rPh>
    <rPh sb="70" eb="72">
      <t>レイワ</t>
    </rPh>
    <rPh sb="74" eb="75">
      <t>ネン</t>
    </rPh>
    <rPh sb="76" eb="77">
      <t>ガツ</t>
    </rPh>
    <rPh sb="83" eb="85">
      <t>チョッキン</t>
    </rPh>
    <rPh sb="85" eb="87">
      <t>キマツ</t>
    </rPh>
    <rPh sb="89" eb="91">
      <t>レイワ</t>
    </rPh>
    <rPh sb="92" eb="93">
      <t>ネン</t>
    </rPh>
    <rPh sb="94" eb="95">
      <t>ガツ</t>
    </rPh>
    <rPh sb="97" eb="98">
      <t>ガツ</t>
    </rPh>
    <rPh sb="98" eb="100">
      <t>ケッサン</t>
    </rPh>
    <rPh sb="101" eb="103">
      <t>バアイ</t>
    </rPh>
    <rPh sb="107" eb="109">
      <t>ネンゴ</t>
    </rPh>
    <rPh sb="111" eb="113">
      <t>レイワ</t>
    </rPh>
    <rPh sb="114" eb="115">
      <t>ネン</t>
    </rPh>
    <rPh sb="116" eb="117">
      <t>ガツ</t>
    </rPh>
    <rPh sb="122" eb="124">
      <t>ソウギョウ</t>
    </rPh>
    <rPh sb="131" eb="133">
      <t>ネンド</t>
    </rPh>
    <rPh sb="134" eb="136">
      <t>キマツ</t>
    </rPh>
    <rPh sb="137" eb="138">
      <t>ムカ</t>
    </rPh>
    <rPh sb="143" eb="145">
      <t>バアイ</t>
    </rPh>
    <rPh sb="147" eb="149">
      <t>チョッキン</t>
    </rPh>
    <rPh sb="149" eb="151">
      <t>キマツ</t>
    </rPh>
    <rPh sb="151" eb="152">
      <t>ラン</t>
    </rPh>
    <rPh sb="153" eb="155">
      <t>シンセイ</t>
    </rPh>
    <rPh sb="155" eb="157">
      <t>ジテン</t>
    </rPh>
    <rPh sb="158" eb="160">
      <t>ミコ</t>
    </rPh>
    <rPh sb="161" eb="163">
      <t>スウチ</t>
    </rPh>
    <rPh sb="164" eb="166">
      <t>キニュウ</t>
    </rPh>
    <rPh sb="168" eb="169">
      <t>クダ</t>
    </rPh>
    <phoneticPr fontId="1"/>
  </si>
  <si>
    <t>株式会社鳥羽市役所　代表取締役　鳥羽　太郎</t>
    <rPh sb="0" eb="2">
      <t>カブシキ</t>
    </rPh>
    <rPh sb="2" eb="4">
      <t>カイシャ</t>
    </rPh>
    <rPh sb="4" eb="6">
      <t>トバ</t>
    </rPh>
    <rPh sb="6" eb="9">
      <t>シヤクショ</t>
    </rPh>
    <rPh sb="10" eb="12">
      <t>ダイヒョウ</t>
    </rPh>
    <rPh sb="12" eb="15">
      <t>トリシマリヤク</t>
    </rPh>
    <rPh sb="16" eb="18">
      <t>トバ</t>
    </rPh>
    <rPh sb="19" eb="21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</si>
</sst>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2"/>
      <color theme="1"/>
      <name val="ＭＳ 明朝"/>
      <family val="1"/>
    </font>
    <font>
      <sz val="6"/>
      <name val="ＭＳ 明朝"/>
      <family val="1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2"/>
      <color theme="1"/>
      <name val="ＭＳ 明朝"/>
      <family val="1"/>
    </font>
    <font>
      <u/>
      <sz val="12"/>
      <color theme="1"/>
      <name val="HG丸ｺﾞｼｯｸM-PRO"/>
      <family val="3"/>
    </font>
    <font>
      <sz val="12"/>
      <color rgb="FFFF0000"/>
      <name val="HG丸ｺﾞｼｯｸM-PRO"/>
      <family val="3"/>
    </font>
    <font>
      <u/>
      <sz val="12"/>
      <color rgb="FFFF0000"/>
      <name val="HG丸ｺﾞｼｯｸM-PRO"/>
      <family val="3"/>
    </font>
    <font>
      <vertAlign val="superscript"/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vertAlign val="superscript"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2" xfId="1" applyFont="1" applyBorder="1" applyAlignment="1">
      <alignment horizontal="right" vertical="center"/>
    </xf>
    <xf numFmtId="176" fontId="3" fillId="0" borderId="12" xfId="2" applyNumberFormat="1" applyFont="1" applyBorder="1">
      <alignment vertical="center"/>
    </xf>
    <xf numFmtId="176" fontId="3" fillId="0" borderId="13" xfId="2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176" fontId="3" fillId="0" borderId="16" xfId="2" applyNumberFormat="1" applyFont="1" applyBorder="1">
      <alignment vertical="center"/>
    </xf>
    <xf numFmtId="176" fontId="3" fillId="0" borderId="18" xfId="2" applyNumberFormat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176" fontId="6" fillId="0" borderId="12" xfId="2" applyNumberFormat="1" applyFont="1" applyBorder="1">
      <alignment vertical="center"/>
    </xf>
    <xf numFmtId="176" fontId="6" fillId="0" borderId="13" xfId="2" applyNumberFormat="1" applyFont="1" applyBorder="1">
      <alignment vertical="center"/>
    </xf>
    <xf numFmtId="0" fontId="7" fillId="0" borderId="0" xfId="0" applyFont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7" xfId="1" applyFont="1" applyBorder="1">
      <alignment vertical="center"/>
    </xf>
    <xf numFmtId="176" fontId="6" fillId="0" borderId="16" xfId="2" applyNumberFormat="1" applyFont="1" applyBorder="1">
      <alignment vertical="center"/>
    </xf>
    <xf numFmtId="176" fontId="6" fillId="0" borderId="18" xfId="2" applyNumberFormat="1" applyFont="1" applyBorder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33655</xdr:colOff>
      <xdr:row>8</xdr:row>
      <xdr:rowOff>45085</xdr:rowOff>
    </xdr:from>
    <xdr:to>
      <xdr:col>1</xdr:col>
      <xdr:colOff>324485</xdr:colOff>
      <xdr:row>8</xdr:row>
      <xdr:rowOff>335915</xdr:rowOff>
    </xdr:to>
    <xdr:sp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05" y="2940685"/>
          <a:ext cx="290830" cy="29083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/>
              <a:ea typeface="ＭＳ ゴシック"/>
            </a:rPr>
            <a:t>Ｂ</a:t>
          </a:r>
          <a:endParaRPr kumimoji="1" lang="ja-JP" altLang="en-US" sz="11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6</xdr:col>
      <xdr:colOff>22225</xdr:colOff>
      <xdr:row>8</xdr:row>
      <xdr:rowOff>55245</xdr:rowOff>
    </xdr:from>
    <xdr:to>
      <xdr:col>6</xdr:col>
      <xdr:colOff>314325</xdr:colOff>
      <xdr:row>8</xdr:row>
      <xdr:rowOff>346710</xdr:rowOff>
    </xdr:to>
    <xdr:sp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147175" y="2950845"/>
          <a:ext cx="292100" cy="29146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/>
              <a:ea typeface="ＭＳ ゴシック"/>
            </a:rPr>
            <a:t>Ａ</a:t>
          </a:r>
          <a:endParaRPr kumimoji="1" lang="ja-JP" altLang="en-US" sz="110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75565</xdr:colOff>
      <xdr:row>7</xdr:row>
      <xdr:rowOff>372110</xdr:rowOff>
    </xdr:from>
    <xdr:ext cx="441960" cy="410845"/>
    <xdr:sp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8943340" y="2886710"/>
          <a:ext cx="441960" cy="41084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200">
              <a:latin typeface="ＭＳ ゴシック"/>
              <a:ea typeface="ＭＳ ゴシック"/>
            </a:rPr>
            <a:t>Ａ</a:t>
          </a:r>
        </a:p>
      </xdr:txBody>
    </xdr:sp>
    <xdr:clientData/>
  </xdr:oneCellAnchor>
  <xdr:oneCellAnchor>
    <xdr:from>
      <xdr:col>1</xdr:col>
      <xdr:colOff>66675</xdr:colOff>
      <xdr:row>7</xdr:row>
      <xdr:rowOff>361315</xdr:rowOff>
    </xdr:from>
    <xdr:ext cx="441960" cy="410845"/>
    <xdr:sp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>
          <a:off x="2266950" y="2875915"/>
          <a:ext cx="441960" cy="41084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200">
              <a:latin typeface="ＭＳ ゴシック"/>
              <a:ea typeface="ＭＳ ゴシック"/>
            </a:rPr>
            <a:t>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SheetLayoutView="100" workbookViewId="0">
      <selection activeCell="A18" sqref="A18:G18"/>
    </sheetView>
  </sheetViews>
  <sheetFormatPr defaultRowHeight="14.25" x14ac:dyDescent="0.15"/>
  <cols>
    <col min="1" max="1" width="32.25" bestFit="1" customWidth="1"/>
    <col min="2" max="2" width="17.5" customWidth="1"/>
    <col min="3" max="3" width="17.5" bestFit="1" customWidth="1"/>
    <col min="4" max="8" width="17.5" customWidth="1"/>
  </cols>
  <sheetData>
    <row r="1" spans="1:7" ht="17.25" x14ac:dyDescent="0.15">
      <c r="A1" s="1" t="s">
        <v>2</v>
      </c>
      <c r="B1" s="6"/>
      <c r="C1" s="6"/>
      <c r="D1" s="6"/>
      <c r="E1" s="6"/>
      <c r="F1" s="6"/>
      <c r="G1" s="6"/>
    </row>
    <row r="2" spans="1:7" ht="30" customHeight="1" x14ac:dyDescent="0.15">
      <c r="A2" s="2"/>
      <c r="B2" s="7" t="s">
        <v>13</v>
      </c>
      <c r="C2" s="12" t="s">
        <v>10</v>
      </c>
      <c r="D2" s="12" t="s">
        <v>12</v>
      </c>
      <c r="E2" s="12" t="s">
        <v>14</v>
      </c>
      <c r="F2" s="12" t="s">
        <v>16</v>
      </c>
      <c r="G2" s="20" t="s">
        <v>17</v>
      </c>
    </row>
    <row r="3" spans="1:7" ht="30" customHeight="1" x14ac:dyDescent="0.15">
      <c r="A3" s="3" t="s">
        <v>1</v>
      </c>
      <c r="B3" s="8"/>
      <c r="C3" s="13"/>
      <c r="D3" s="13"/>
      <c r="E3" s="13"/>
      <c r="F3" s="13"/>
      <c r="G3" s="21"/>
    </row>
    <row r="4" spans="1:7" ht="30" customHeight="1" x14ac:dyDescent="0.15">
      <c r="A4" s="4" t="s">
        <v>18</v>
      </c>
      <c r="B4" s="9"/>
      <c r="C4" s="14"/>
      <c r="D4" s="14"/>
      <c r="E4" s="14"/>
      <c r="F4" s="14"/>
      <c r="G4" s="22"/>
    </row>
    <row r="5" spans="1:7" ht="30" customHeight="1" x14ac:dyDescent="0.15">
      <c r="A5" s="4" t="s">
        <v>0</v>
      </c>
      <c r="B5" s="9"/>
      <c r="C5" s="14"/>
      <c r="D5" s="14"/>
      <c r="E5" s="14"/>
      <c r="F5" s="14"/>
      <c r="G5" s="22"/>
    </row>
    <row r="6" spans="1:7" ht="30" customHeight="1" x14ac:dyDescent="0.15">
      <c r="A6" s="4" t="s">
        <v>3</v>
      </c>
      <c r="B6" s="9"/>
      <c r="C6" s="15"/>
      <c r="D6" s="14"/>
      <c r="E6" s="14"/>
      <c r="F6" s="14"/>
      <c r="G6" s="22"/>
    </row>
    <row r="7" spans="1:7" ht="30" customHeight="1" x14ac:dyDescent="0.15">
      <c r="A7" s="4" t="s">
        <v>6</v>
      </c>
      <c r="B7" s="9">
        <f t="shared" ref="B7:G7" si="0">B4+B5+B6</f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23">
        <f t="shared" si="0"/>
        <v>0</v>
      </c>
    </row>
    <row r="8" spans="1:7" ht="30" customHeight="1" x14ac:dyDescent="0.15">
      <c r="A8" s="4" t="s">
        <v>4</v>
      </c>
      <c r="B8" s="9"/>
      <c r="C8" s="14"/>
      <c r="D8" s="14"/>
      <c r="E8" s="14"/>
      <c r="F8" s="14"/>
      <c r="G8" s="22"/>
    </row>
    <row r="9" spans="1:7" ht="30" customHeight="1" x14ac:dyDescent="0.15">
      <c r="A9" s="4" t="s">
        <v>20</v>
      </c>
      <c r="B9" s="9" t="e">
        <f t="shared" ref="B9:G9" si="1">ROUNDDOWN(B7/B8,0)</f>
        <v>#DIV/0!</v>
      </c>
      <c r="C9" s="9" t="e">
        <f t="shared" si="1"/>
        <v>#DIV/0!</v>
      </c>
      <c r="D9" s="9" t="e">
        <f t="shared" si="1"/>
        <v>#DIV/0!</v>
      </c>
      <c r="E9" s="9" t="e">
        <f t="shared" si="1"/>
        <v>#DIV/0!</v>
      </c>
      <c r="F9" s="9" t="e">
        <f t="shared" si="1"/>
        <v>#DIV/0!</v>
      </c>
      <c r="G9" s="23" t="e">
        <f t="shared" si="1"/>
        <v>#DIV/0!</v>
      </c>
    </row>
    <row r="10" spans="1:7" ht="30" customHeight="1" x14ac:dyDescent="0.15">
      <c r="A10" s="4" t="s">
        <v>19</v>
      </c>
      <c r="B10" s="10"/>
      <c r="C10" s="16" t="e">
        <f>ROUNDDOWN((C9-B9)/B9*100,2)</f>
        <v>#DIV/0!</v>
      </c>
      <c r="D10" s="16" t="e">
        <f>ROUNDDOWN((D9-B9)/B9*100,2)</f>
        <v>#DIV/0!</v>
      </c>
      <c r="E10" s="16" t="e">
        <f>ROUNDDOWN((E9-B9)/B9*100,2)</f>
        <v>#DIV/0!</v>
      </c>
      <c r="F10" s="16" t="e">
        <f>ROUNDDOWN((F9-B9)/B9*100,2)</f>
        <v>#DIV/0!</v>
      </c>
      <c r="G10" s="24" t="e">
        <f>ROUNDDOWN((G9-B9)/B9*100,2)</f>
        <v>#DIV/0!</v>
      </c>
    </row>
    <row r="11" spans="1:7" ht="30" customHeight="1" x14ac:dyDescent="0.15">
      <c r="A11" s="5" t="s">
        <v>8</v>
      </c>
      <c r="B11" s="11"/>
      <c r="C11" s="17" t="e">
        <f>C10/1</f>
        <v>#DIV/0!</v>
      </c>
      <c r="D11" s="17" t="e">
        <f>ROUNDDOWN(D10/2,2)</f>
        <v>#DIV/0!</v>
      </c>
      <c r="E11" s="17" t="e">
        <f>ROUNDDOWN(E10/3,2)</f>
        <v>#DIV/0!</v>
      </c>
      <c r="F11" s="17" t="e">
        <f>ROUNDDOWN(F10/4,2)</f>
        <v>#DIV/0!</v>
      </c>
      <c r="G11" s="25" t="e">
        <f>ROUNDDOWN(G10/5,2)</f>
        <v>#DIV/0!</v>
      </c>
    </row>
    <row r="12" spans="1:7" ht="13.5" customHeight="1" x14ac:dyDescent="0.15">
      <c r="A12" s="41" t="s">
        <v>26</v>
      </c>
      <c r="B12" s="41"/>
      <c r="C12" s="41"/>
      <c r="D12" s="41"/>
      <c r="E12" s="41"/>
      <c r="F12" s="41"/>
      <c r="G12" s="41"/>
    </row>
    <row r="13" spans="1:7" ht="64.5" customHeight="1" x14ac:dyDescent="0.15">
      <c r="A13" s="41"/>
      <c r="B13" s="41"/>
      <c r="C13" s="41"/>
      <c r="D13" s="41"/>
      <c r="E13" s="41"/>
      <c r="F13" s="41"/>
      <c r="G13" s="41"/>
    </row>
    <row r="14" spans="1:7" ht="24.95" customHeight="1" x14ac:dyDescent="0.15">
      <c r="A14" s="41" t="s">
        <v>7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 t="s">
        <v>5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 t="s">
        <v>9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 t="s">
        <v>21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 t="s">
        <v>15</v>
      </c>
      <c r="B18" s="41"/>
      <c r="C18" s="41"/>
      <c r="D18" s="41"/>
      <c r="E18" s="41"/>
      <c r="F18" s="41"/>
      <c r="G18" s="41"/>
    </row>
    <row r="19" spans="1:7" ht="4.5" customHeight="1" x14ac:dyDescent="0.15">
      <c r="A19" s="6"/>
      <c r="B19" s="6"/>
      <c r="C19" s="6"/>
      <c r="D19" s="6"/>
      <c r="E19" s="6"/>
      <c r="F19" s="6"/>
      <c r="G19" s="6"/>
    </row>
    <row r="20" spans="1:7" ht="24.95" customHeight="1" x14ac:dyDescent="0.15">
      <c r="A20" s="6"/>
      <c r="B20" s="6" t="s">
        <v>24</v>
      </c>
      <c r="C20" s="6"/>
      <c r="D20" s="6"/>
      <c r="E20" s="6"/>
      <c r="F20" s="6"/>
      <c r="G20" s="6"/>
    </row>
    <row r="21" spans="1:7" ht="4.5" customHeight="1" x14ac:dyDescent="0.15">
      <c r="A21" s="6"/>
      <c r="B21" s="6"/>
      <c r="C21" s="6"/>
      <c r="D21" s="6"/>
      <c r="E21" s="6"/>
      <c r="F21" s="6"/>
      <c r="G21" s="6"/>
    </row>
    <row r="22" spans="1:7" ht="24.95" customHeight="1" x14ac:dyDescent="0.15">
      <c r="A22" s="6"/>
      <c r="B22" s="6" t="s">
        <v>22</v>
      </c>
      <c r="C22" s="6"/>
      <c r="D22" s="18" t="s">
        <v>27</v>
      </c>
      <c r="E22" s="19"/>
      <c r="F22" s="6"/>
      <c r="G22" s="6"/>
    </row>
  </sheetData>
  <mergeCells count="6">
    <mergeCell ref="A12:G13"/>
    <mergeCell ref="A14:G14"/>
    <mergeCell ref="A15:G15"/>
    <mergeCell ref="A16:G16"/>
    <mergeCell ref="A17:G17"/>
    <mergeCell ref="A18:G18"/>
  </mergeCells>
  <phoneticPr fontId="1"/>
  <pageMargins left="0.51181102362204722" right="0.51181102362204722" top="0.55118110236220474" bottom="0.35433070866141736" header="0.31496062992125984" footer="0.31496062992125984"/>
  <pageSetup paperSize="9" scale="93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G21"/>
  <sheetViews>
    <sheetView zoomScaleSheetLayoutView="85" workbookViewId="0">
      <selection activeCell="D6" sqref="D6"/>
    </sheetView>
  </sheetViews>
  <sheetFormatPr defaultRowHeight="14.25" x14ac:dyDescent="0.15"/>
  <cols>
    <col min="1" max="1" width="28.875" customWidth="1"/>
    <col min="2" max="2" width="17.5" customWidth="1"/>
    <col min="3" max="3" width="17.5" bestFit="1" customWidth="1"/>
    <col min="4" max="8" width="17.5" customWidth="1"/>
  </cols>
  <sheetData>
    <row r="1" spans="1:7" ht="17.25" x14ac:dyDescent="0.15">
      <c r="A1" s="1" t="s">
        <v>2</v>
      </c>
      <c r="B1" s="6"/>
      <c r="C1" s="6"/>
      <c r="D1" s="6"/>
      <c r="E1" s="6"/>
      <c r="F1" s="6"/>
      <c r="G1" s="6"/>
    </row>
    <row r="2" spans="1:7" ht="30" customHeight="1" x14ac:dyDescent="0.15">
      <c r="A2" s="2"/>
      <c r="B2" s="7" t="s">
        <v>30</v>
      </c>
      <c r="C2" s="12" t="s">
        <v>23</v>
      </c>
      <c r="D2" s="12" t="s">
        <v>25</v>
      </c>
      <c r="E2" s="12" t="s">
        <v>11</v>
      </c>
      <c r="F2" s="12" t="s">
        <v>28</v>
      </c>
      <c r="G2" s="20" t="s">
        <v>29</v>
      </c>
    </row>
    <row r="3" spans="1:7" ht="30" customHeight="1" x14ac:dyDescent="0.15">
      <c r="A3" s="3" t="s">
        <v>1</v>
      </c>
      <c r="B3" s="26">
        <v>166335</v>
      </c>
      <c r="C3" s="30">
        <v>185154</v>
      </c>
      <c r="D3" s="30">
        <v>195654</v>
      </c>
      <c r="E3" s="30">
        <v>201625</v>
      </c>
      <c r="F3" s="30">
        <v>221542</v>
      </c>
      <c r="G3" s="36">
        <v>245625</v>
      </c>
    </row>
    <row r="4" spans="1:7" ht="30" customHeight="1" x14ac:dyDescent="0.15">
      <c r="A4" s="4" t="s">
        <v>18</v>
      </c>
      <c r="B4" s="27">
        <v>22532</v>
      </c>
      <c r="C4" s="31">
        <v>23562</v>
      </c>
      <c r="D4" s="31">
        <v>25621</v>
      </c>
      <c r="E4" s="31">
        <v>27452</v>
      </c>
      <c r="F4" s="31">
        <v>28561</v>
      </c>
      <c r="G4" s="37">
        <v>29542</v>
      </c>
    </row>
    <row r="5" spans="1:7" ht="30" customHeight="1" x14ac:dyDescent="0.15">
      <c r="A5" s="4" t="s">
        <v>0</v>
      </c>
      <c r="B5" s="27">
        <v>75423</v>
      </c>
      <c r="C5" s="31">
        <v>76425</v>
      </c>
      <c r="D5" s="31">
        <v>77415</v>
      </c>
      <c r="E5" s="31">
        <v>78145</v>
      </c>
      <c r="F5" s="31">
        <v>79612</v>
      </c>
      <c r="G5" s="37">
        <v>80142</v>
      </c>
    </row>
    <row r="6" spans="1:7" ht="30" customHeight="1" x14ac:dyDescent="0.15">
      <c r="A6" s="4" t="s">
        <v>3</v>
      </c>
      <c r="B6" s="27">
        <v>1500</v>
      </c>
      <c r="C6" s="32">
        <v>5550</v>
      </c>
      <c r="D6" s="31">
        <v>6780</v>
      </c>
      <c r="E6" s="31">
        <v>8500</v>
      </c>
      <c r="F6" s="31">
        <v>6840</v>
      </c>
      <c r="G6" s="37">
        <v>6840</v>
      </c>
    </row>
    <row r="7" spans="1:7" ht="30" customHeight="1" x14ac:dyDescent="0.15">
      <c r="A7" s="4" t="s">
        <v>6</v>
      </c>
      <c r="B7" s="27">
        <f t="shared" ref="B7:G7" si="0">B4+B5+B6</f>
        <v>99455</v>
      </c>
      <c r="C7" s="27">
        <f t="shared" si="0"/>
        <v>105537</v>
      </c>
      <c r="D7" s="27">
        <f t="shared" si="0"/>
        <v>109816</v>
      </c>
      <c r="E7" s="27">
        <f t="shared" si="0"/>
        <v>114097</v>
      </c>
      <c r="F7" s="27">
        <f t="shared" si="0"/>
        <v>115013</v>
      </c>
      <c r="G7" s="38">
        <f t="shared" si="0"/>
        <v>116524</v>
      </c>
    </row>
    <row r="8" spans="1:7" ht="30" customHeight="1" x14ac:dyDescent="0.15">
      <c r="A8" s="4" t="s">
        <v>4</v>
      </c>
      <c r="B8" s="27">
        <v>59</v>
      </c>
      <c r="C8" s="31">
        <v>60</v>
      </c>
      <c r="D8" s="31">
        <v>60</v>
      </c>
      <c r="E8" s="31">
        <v>60</v>
      </c>
      <c r="F8" s="31">
        <v>60</v>
      </c>
      <c r="G8" s="37">
        <v>60</v>
      </c>
    </row>
    <row r="9" spans="1:7" ht="30" customHeight="1" x14ac:dyDescent="0.15">
      <c r="A9" s="4" t="s">
        <v>20</v>
      </c>
      <c r="B9" s="27">
        <f>ROUNDDOWN(B7/B8,0)</f>
        <v>1685</v>
      </c>
      <c r="C9" s="27">
        <f t="shared" ref="B9:G9" si="1">ROUNDDOWN(C7/C8,0)</f>
        <v>1758</v>
      </c>
      <c r="D9" s="27">
        <f t="shared" si="1"/>
        <v>1830</v>
      </c>
      <c r="E9" s="27">
        <f t="shared" si="1"/>
        <v>1901</v>
      </c>
      <c r="F9" s="27">
        <f t="shared" si="1"/>
        <v>1916</v>
      </c>
      <c r="G9" s="38">
        <f t="shared" si="1"/>
        <v>1942</v>
      </c>
    </row>
    <row r="10" spans="1:7" ht="30" customHeight="1" x14ac:dyDescent="0.15">
      <c r="A10" s="4" t="s">
        <v>19</v>
      </c>
      <c r="B10" s="28"/>
      <c r="C10" s="33">
        <f>ROUNDDOWN((C9-B9)/B9*100,2)</f>
        <v>4.33</v>
      </c>
      <c r="D10" s="33">
        <f>ROUNDDOWN((D9-B9)/B9*100,2)</f>
        <v>8.6</v>
      </c>
      <c r="E10" s="33">
        <f>ROUNDDOWN((E9-B9)/B9*100,2)</f>
        <v>12.81</v>
      </c>
      <c r="F10" s="33">
        <f>ROUNDDOWN((F9-B9)/B9*100,2)</f>
        <v>13.7</v>
      </c>
      <c r="G10" s="39">
        <f>ROUNDDOWN((G9-B9)/B9*100,2)</f>
        <v>15.25</v>
      </c>
    </row>
    <row r="11" spans="1:7" ht="30" customHeight="1" x14ac:dyDescent="0.15">
      <c r="A11" s="5" t="s">
        <v>8</v>
      </c>
      <c r="B11" s="29"/>
      <c r="C11" s="34">
        <f>C10/1</f>
        <v>4.33</v>
      </c>
      <c r="D11" s="34">
        <f>ROUNDDOWN(D10/2,2)</f>
        <v>4.3</v>
      </c>
      <c r="E11" s="34">
        <f>ROUNDDOWN(E10/3,2)</f>
        <v>4.2699999999999996</v>
      </c>
      <c r="F11" s="34">
        <f>ROUNDDOWN(F10/4,2)</f>
        <v>3.42</v>
      </c>
      <c r="G11" s="40">
        <f>ROUNDDOWN(G10/5,2)</f>
        <v>3.05</v>
      </c>
    </row>
    <row r="12" spans="1:7" ht="13.5" customHeight="1" x14ac:dyDescent="0.15">
      <c r="A12" s="41" t="s">
        <v>31</v>
      </c>
      <c r="B12" s="41"/>
      <c r="C12" s="41"/>
      <c r="D12" s="41"/>
      <c r="E12" s="41"/>
      <c r="F12" s="41"/>
      <c r="G12" s="41"/>
    </row>
    <row r="13" spans="1:7" ht="64.5" customHeight="1" x14ac:dyDescent="0.15">
      <c r="A13" s="41"/>
      <c r="B13" s="41"/>
      <c r="C13" s="41"/>
      <c r="D13" s="41"/>
      <c r="E13" s="41"/>
      <c r="F13" s="41"/>
      <c r="G13" s="41"/>
    </row>
    <row r="14" spans="1:7" ht="24.95" customHeight="1" x14ac:dyDescent="0.15">
      <c r="A14" s="41" t="s">
        <v>7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 t="s">
        <v>5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 t="s">
        <v>9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 t="s">
        <v>21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 t="s">
        <v>15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6"/>
      <c r="B19" s="6" t="s">
        <v>24</v>
      </c>
      <c r="C19" s="6"/>
      <c r="D19" s="6"/>
      <c r="E19" s="6"/>
      <c r="F19" s="6"/>
      <c r="G19" s="6"/>
    </row>
    <row r="20" spans="1:7" ht="4.5" customHeight="1" x14ac:dyDescent="0.15">
      <c r="A20" s="6"/>
      <c r="B20" s="6"/>
      <c r="C20" s="6"/>
      <c r="D20" s="6"/>
      <c r="E20" s="6"/>
      <c r="F20" s="6"/>
      <c r="G20" s="6"/>
    </row>
    <row r="21" spans="1:7" ht="24.95" customHeight="1" x14ac:dyDescent="0.15">
      <c r="A21" s="6"/>
      <c r="B21" s="6" t="s">
        <v>22</v>
      </c>
      <c r="C21" s="6"/>
      <c r="D21" s="35" t="s">
        <v>32</v>
      </c>
      <c r="E21" s="19"/>
      <c r="F21" s="6"/>
      <c r="G21" s="6"/>
    </row>
  </sheetData>
  <mergeCells count="6">
    <mergeCell ref="A12:G13"/>
    <mergeCell ref="A14:G14"/>
    <mergeCell ref="A15:G15"/>
    <mergeCell ref="A16:G16"/>
    <mergeCell ref="A17:G17"/>
    <mergeCell ref="A18:G18"/>
  </mergeCells>
  <phoneticPr fontId="1"/>
  <pageMargins left="0.51181102362204722" right="0.51181102362204722" top="0.55118110236220474" bottom="0.35433070866141736" header="0.31496062992125984" footer="0.31496062992125984"/>
  <pageSetup paperSize="9" scale="9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2018-09-12T10:55:01Z</cp:lastPrinted>
  <dcterms:created xsi:type="dcterms:W3CDTF">2018-08-28T04:33:58Z</dcterms:created>
  <dcterms:modified xsi:type="dcterms:W3CDTF">2024-03-04T03:03:13Z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2023-04-12T01:03:41Z</vt:filetime>
  </property>
</Properties>
</file>